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606" activeTab="0"/>
  </bookViews>
  <sheets>
    <sheet name="Форма 2021-2-1216090" sheetId="1" r:id="rId1"/>
  </sheets>
  <externalReferences>
    <externalReference r:id="rId4"/>
  </externalReferences>
  <definedNames>
    <definedName name="_xlnm.Print_Area" localSheetId="0">'Форма 2021-2-1216090'!$A$1:$P$269</definedName>
  </definedNames>
  <calcPr fullCalcOnLoad="1"/>
</workbook>
</file>

<file path=xl/sharedStrings.xml><?xml version="1.0" encoding="utf-8"?>
<sst xmlns="http://schemas.openxmlformats.org/spreadsheetml/2006/main" count="821" uniqueCount="175">
  <si>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</si>
  <si>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</si>
  <si>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</si>
  <si>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</si>
  <si>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</si>
  <si>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</si>
  <si>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УСЬОГО</t>
  </si>
  <si>
    <t>(грн)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</si>
  <si>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</si>
  <si>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</si>
  <si>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</si>
  <si>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</si>
  <si>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</si>
  <si>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</si>
  <si>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</si>
  <si>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</si>
  <si>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</si>
  <si>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</si>
  <si>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</si>
  <si>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</si>
  <si>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</si>
  <si>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</si>
  <si>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</si>
  <si>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</si>
  <si>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</si>
  <si>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</si>
  <si>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</si>
  <si>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</si>
  <si>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</si>
  <si>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</si>
  <si>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</si>
  <si>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</si>
  <si>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</si>
  <si>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</si>
  <si>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</si>
  <si>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</si>
  <si>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</si>
  <si>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</si>
  <si>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</si>
  <si>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</si>
  <si>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</si>
  <si>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</si>
  <si>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</si>
  <si>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</si>
  <si>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</si>
  <si>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</si>
  <si>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</si>
  <si>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</si>
  <si>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</si>
  <si>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</si>
  <si>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</si>
  <si>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</si>
  <si>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</si>
  <si>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Напрями використання бюджетних коштів</t>
  </si>
  <si>
    <t>2022 рік (прогноз)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</si>
  <si>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</si>
  <si>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</si>
  <si>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</si>
  <si>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</si>
  <si>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11. Місцеві/регіональні програми, які виконуються в межах бюджетної програми: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</si>
  <si>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</si>
  <si>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</si>
  <si>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</si>
  <si>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</si>
  <si>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</si>
  <si>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</si>
  <si>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2019 рік (звіт)</t>
  </si>
  <si>
    <t>2020 рік (затверджено)</t>
  </si>
  <si>
    <t>2021 рік (проект)</t>
  </si>
  <si>
    <t>2023 рік (прогноз)</t>
  </si>
  <si>
    <t>БЮДЖЕТНИЙ ЗАПИТ НА 2021 - 2023 РОКИ індивідуальний (Форма 2021-2)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</si>
  <si>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</si>
  <si>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</si>
  <si>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1) витрати за напрямами використання бюджетних коштів у 2019 - 2021 роках:</t>
  </si>
  <si>
    <t>1) місцеві/регіональні програми, які виконуються в межах бюджетної програми у 2019 - 2021 роках:</t>
  </si>
  <si>
    <t>(у редакції наказу Міністерства фінансів України</t>
  </si>
  <si>
    <t>шт.</t>
  </si>
  <si>
    <t>Керівник фінансової служби</t>
  </si>
  <si>
    <t>від 17 липня 2018 року N 617)</t>
  </si>
  <si>
    <t>1. Управління благоустрою та житлово-комунального господарства виконкому Саксаганської районної у місті ради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</si>
  <si>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</si>
  <si>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</si>
  <si>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 xml:space="preserve">3. 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</si>
  <si>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</si>
  <si>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</si>
  <si>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2) завдання бюджетної програми: ;</t>
  </si>
  <si>
    <t xml:space="preserve">3) підстави реалізації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</si>
  <si>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</si>
  <si>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</si>
  <si>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</si>
  <si>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</t>
  </si>
  <si>
    <t xml:space="preserve">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</si>
  <si>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</si>
  <si>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разом
(3 + 4)</t>
  </si>
  <si>
    <t>разом
(7 + 8)</t>
  </si>
  <si>
    <t>разом
(11 + 12)</t>
  </si>
  <si>
    <t xml:space="preserve"> 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</si>
  <si>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</si>
  <si>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</si>
  <si>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2) надходження для виконання бюджетної програми у 2021 - 2022роках: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</si>
  <si>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</si>
  <si>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</si>
  <si>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20__ рік (звіт)</t>
  </si>
  <si>
    <t>20__ рік (затверджено)</t>
  </si>
  <si>
    <t>20__ рік (проект)</t>
  </si>
  <si>
    <t>4) надання кредитів за кодами Класифікації кредитування бюджету у 2021 - 2022 роках:</t>
  </si>
  <si>
    <t>20__ рік (прогноз)</t>
  </si>
  <si>
    <t>N  з/п</t>
  </si>
  <si>
    <t>разом
(5 + 6)</t>
  </si>
  <si>
    <t>разом
(8 + 9)</t>
  </si>
  <si>
    <t>грн.</t>
  </si>
  <si>
    <t>звіт</t>
  </si>
  <si>
    <t>грн./шт.</t>
  </si>
  <si>
    <t>розрахунково</t>
  </si>
  <si>
    <t>Відсоток виконання заходів програми</t>
  </si>
  <si>
    <t>20__ рік (план)</t>
  </si>
  <si>
    <t>20__ рік</t>
  </si>
  <si>
    <t>разом
(4 + 5)</t>
  </si>
  <si>
    <t>разом
(10 + 11)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</si>
  <si>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</si>
  <si>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</si>
  <si>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</si>
  <si>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</si>
  <si>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</si>
  <si>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</si>
  <si>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(прізвище та ініціали)</t>
  </si>
  <si>
    <t>2) надання кредитів за кодами Класифікації кредитування бюджету у 2019- 2021 роках:</t>
  </si>
  <si>
    <t>3) видатки за кодами Економічної класифікації видатків бюджету у 2022- 2023 роках:</t>
  </si>
  <si>
    <t>2020рік (затверджено)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</si>
  <si>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</si>
  <si>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2019- 2023 роках:</t>
  </si>
  <si>
    <t xml:space="preserve"> - Закон України «Про Державний бюджет України на 2021 рік»;</t>
  </si>
  <si>
    <t xml:space="preserve"> - Лист Міністерства фінансів України від 13.08.2020 №05110-14-6/25074  "Про особливості складання проєктів місцевих бюджетів на 2021 рік";</t>
  </si>
  <si>
    <t>04578606000</t>
  </si>
  <si>
    <t>2. Управління благоустрою та житлово-комунального господарства виконкому Саксаганської районної у місті ради</t>
  </si>
  <si>
    <t>1) результативні показники бюджетної програми у 2019- 2021 роках:</t>
  </si>
  <si>
    <t>2) результативні показники бюджетної програми у 2022- 2023 роках:</t>
  </si>
  <si>
    <t>0640</t>
  </si>
  <si>
    <t>Оплата теплопостачання</t>
  </si>
  <si>
    <t xml:space="preserve"> Витрати на 1 житлове приміщення</t>
  </si>
  <si>
    <t>проєкт рішення Саксаганської районної у місті ради</t>
  </si>
  <si>
    <t>Інша діяльність у сфері житлово-комунального господарства</t>
  </si>
  <si>
    <t>Оформлення та інвентаризація справ на нерухоме майно, визнане відумерлою спадщиною</t>
  </si>
  <si>
    <t>Судовий збір за подання до суду, в межах делегованих повноважень</t>
  </si>
  <si>
    <t>2) витрати за напрямами використання бюджетних коштів у 2022- 2023 роках:</t>
  </si>
  <si>
    <t>Кількість житлових приміщень, що потребують інвентаризації</t>
  </si>
  <si>
    <t>Витрати на 1 подання</t>
  </si>
  <si>
    <t>Програма реалізації заходів щодо забезпечення оформлення технічної документації на нерухоме майно, визнане відумерлою спадщиною, та участі у судових засіданнях з питань щодо права користування житловими приміщеннями, що належать до кумунальної власності міста, розташованих на території Саксаганського району, на 2021-2023 роки</t>
  </si>
  <si>
    <t>4. Мета та завдання бюджетної програми на 2020 - 2023 роки:</t>
  </si>
  <si>
    <t>- Проєкт рішення Саксаганської районної у місті ради   "Про бюджет Саксаганського району у місті Кривому Розі у складі Криворізької міської територіальної громади у Криворізькому районі Дніпропетровської області на 2021 рік (04578606000)"</t>
  </si>
  <si>
    <t>Анна Барчук</t>
  </si>
  <si>
    <t>2020 рік</t>
  </si>
  <si>
    <t>Дебіторська заборгованість на 01.01.2019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</si>
  <si>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</si>
  <si>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</si>
  <si>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</si>
  <si>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3) дебіторська заборгованість у 2019 - 2020 роках:</t>
  </si>
  <si>
    <t>Дебіторська заборгованість на 01.01.2020</t>
  </si>
  <si>
    <t>14. Бюджетні зобов'язання у 2019 - 2021 роках:</t>
  </si>
  <si>
    <t>1) кредиторська заборгованість місцевого бюджету у 2019 році:</t>
  </si>
  <si>
    <t>2021 рік</t>
  </si>
  <si>
    <t>Дебіторська та кредиторська заборгованість у 2021 році не очікуються</t>
  </si>
  <si>
    <t>1) мета бюджетної програми, строки її реалізації: здійснення фінансування послуг з виготовлення технічної документації на житлові приміщення (квартири у багатоквартирних будинках, кімнати у гуртожитках, що належать до комунальної власності міста), державної реєст-рації права власності на таке житло для забезпечення житлових прав мешканців району, а також фінансування судового збору за подання до суду, в межах делегованих повноважень, позовної заяви та іншої заяви, передбаченої проце-суальним законодавством, за подання до суду апеляційної і касаційної скарг на судові рішення, заяви про перегляд судового рішення у зв'язку з нововияв-леними обставинами, у разі ухвалення судового рішення, передбаченого законодавством, стосовно визнання особи такою, що втратила право користу-вання жилим приміщенням та виселення з жилого приміщення;</t>
  </si>
  <si>
    <t>1.Оформлення та інвентаризація справ на нерухоме майно, визнане відумерлою спадщиною</t>
  </si>
  <si>
    <t>2.Судовий збір за подання до суду, в межах делегованих повноважень</t>
  </si>
  <si>
    <t xml:space="preserve"> - Закон України «Про судовий збір»;</t>
  </si>
  <si>
    <t xml:space="preserve"> - Закон України «Про державну реєстрацію речових прав на нерухоме майно та їх обтяжень»;</t>
  </si>
  <si>
    <t xml:space="preserve"> - Житловий кодекс Української РСР;</t>
  </si>
  <si>
    <t xml:space="preserve"> - Рішення Криворізької міської ради від  26.09.2018 року № 3039 «Про затвердження Регламенту проведення процедур виявлення, взяття на облік, передачі, використання безхазяйного майна та відумерлого нерухомого майна у м. Кривому Розі»</t>
  </si>
  <si>
    <t>- Проєкт рішення Саксаганської районної у місті ради   "Про затвердження Програми  реалізації заходів щодо забезпечення оформлення технічної документації на нерухоме майно, визнане відумерлою спадщиною, та участі у судових засіданнях з питань щодо права користування житловими приміщеннями, що належать до комунальної власності міста, розташованих на території Саксаганського району, на 2021-2023 роки"</t>
  </si>
  <si>
    <t>Кількість справ , за які потрібно сплатити судовий збір</t>
  </si>
  <si>
    <r>
  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2021 - 2023.</t>
    </r>
    <r>
      <rPr>
        <sz val="11"/>
        <color indexed="8"/>
        <rFont val="Times New Roman"/>
        <family val="1"/>
      </rPr>
      <t xml:space="preserve"> Аналіз результативних показників можливо провести   за підсумками 2021 року та врахувавши тендецію 2022-2023 років.</t>
    </r>
  </si>
  <si>
    <t>2) кредиторська заборгованість місцевого бюджету у 2020- 2021 роках:</t>
  </si>
  <si>
    <t>Інші надходження спеціального фонду (розписати за видами надходжень)</t>
  </si>
  <si>
    <t>Лілія Куркіна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</si>
</sst>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_-* #,##0.00\ _₽_-;\-* #,##0.00\ _₽_-;_-* &quot;-&quot;??\ _₽_-;_-@_-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3" fillId="0" borderId="0" xfId="52" applyFont="1" applyAlignment="1">
      <alignment horizontal="right" vertical="center"/>
      <protection/>
    </xf>
    <xf numFmtId="0" fontId="44" fillId="0" borderId="0" xfId="52" applyFont="1" applyBorder="1" applyAlignment="1">
      <alignment vertical="center" wrapText="1"/>
      <protection/>
    </xf>
    <xf numFmtId="0" fontId="45" fillId="0" borderId="0" xfId="52" applyFont="1" applyBorder="1" applyAlignment="1">
      <alignment vertical="top" wrapText="1"/>
      <protection/>
    </xf>
    <xf numFmtId="0" fontId="44" fillId="0" borderId="0" xfId="52" applyFont="1" applyBorder="1" applyAlignment="1">
      <alignment vertical="top" wrapText="1"/>
      <protection/>
    </xf>
    <xf numFmtId="0" fontId="44" fillId="0" borderId="0" xfId="52" applyFont="1" applyBorder="1" applyAlignment="1">
      <alignment wrapText="1"/>
      <protection/>
    </xf>
    <xf numFmtId="0" fontId="44" fillId="0" borderId="0" xfId="52" applyFont="1" applyAlignment="1">
      <alignment wrapText="1"/>
      <protection/>
    </xf>
    <xf numFmtId="0" fontId="45" fillId="0" borderId="0" xfId="52" applyFont="1" applyAlignment="1">
      <alignment vertical="top" wrapText="1"/>
      <protection/>
    </xf>
    <xf numFmtId="0" fontId="43" fillId="0" borderId="0" xfId="52" applyFont="1" applyAlignment="1">
      <alignment vertical="top" wrapText="1"/>
      <protection/>
    </xf>
    <xf numFmtId="0" fontId="43" fillId="0" borderId="10" xfId="52" applyFont="1" applyBorder="1" applyAlignment="1">
      <alignment vertical="center" wrapText="1"/>
      <protection/>
    </xf>
    <xf numFmtId="4" fontId="46" fillId="0" borderId="10" xfId="52" applyNumberFormat="1" applyFont="1" applyBorder="1" applyAlignment="1">
      <alignment horizontal="center" vertical="center" wrapText="1"/>
      <protection/>
    </xf>
    <xf numFmtId="4" fontId="46" fillId="0" borderId="11" xfId="52" applyNumberFormat="1" applyFont="1" applyBorder="1" applyAlignment="1">
      <alignment horizontal="center" vertical="center" wrapText="1"/>
      <protection/>
    </xf>
    <xf numFmtId="4" fontId="43" fillId="0" borderId="10" xfId="52" applyNumberFormat="1" applyFont="1" applyBorder="1" applyAlignment="1">
      <alignment horizontal="center" vertical="center" wrapText="1"/>
      <protection/>
    </xf>
    <xf numFmtId="4" fontId="46" fillId="0" borderId="12" xfId="52" applyNumberFormat="1" applyFont="1" applyBorder="1" applyAlignment="1">
      <alignment horizontal="center" vertical="center" wrapText="1"/>
      <protection/>
    </xf>
    <xf numFmtId="4" fontId="46" fillId="0" borderId="13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vertical="center" wrapText="1"/>
      <protection/>
    </xf>
    <xf numFmtId="4" fontId="47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4" fontId="43" fillId="0" borderId="0" xfId="52" applyNumberFormat="1" applyFont="1">
      <alignment/>
      <protection/>
    </xf>
    <xf numFmtId="4" fontId="43" fillId="0" borderId="10" xfId="52" applyNumberFormat="1" applyFont="1" applyBorder="1" applyAlignment="1">
      <alignment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164" fontId="47" fillId="0" borderId="10" xfId="61" applyNumberFormat="1" applyFont="1" applyBorder="1" applyAlignment="1">
      <alignment horizontal="center" vertical="center"/>
    </xf>
    <xf numFmtId="171" fontId="43" fillId="0" borderId="10" xfId="52" applyNumberFormat="1" applyFont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0" fontId="43" fillId="0" borderId="14" xfId="52" applyFont="1" applyBorder="1">
      <alignment/>
      <protection/>
    </xf>
    <xf numFmtId="0" fontId="43" fillId="0" borderId="0" xfId="52" applyFont="1" applyAlignment="1">
      <alignment horizontal="left"/>
      <protection/>
    </xf>
    <xf numFmtId="164" fontId="43" fillId="0" borderId="10" xfId="52" applyNumberFormat="1" applyFont="1" applyBorder="1" applyAlignment="1">
      <alignment horizontal="center" vertical="center" wrapText="1"/>
      <protection/>
    </xf>
    <xf numFmtId="0" fontId="45" fillId="0" borderId="0" xfId="52" applyFont="1" applyBorder="1" applyAlignment="1">
      <alignment horizontal="center" vertical="top" wrapText="1"/>
      <protection/>
    </xf>
    <xf numFmtId="0" fontId="44" fillId="0" borderId="0" xfId="52" applyFont="1" applyAlignment="1">
      <alignment vertical="center" wrapText="1"/>
      <protection/>
    </xf>
    <xf numFmtId="0" fontId="44" fillId="0" borderId="14" xfId="52" applyFont="1" applyBorder="1" applyAlignment="1">
      <alignment horizontal="center" wrapText="1"/>
      <protection/>
    </xf>
    <xf numFmtId="0" fontId="43" fillId="0" borderId="0" xfId="52" applyFont="1" applyAlignment="1">
      <alignment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9" fillId="0" borderId="10" xfId="52" applyFont="1" applyBorder="1" applyAlignment="1">
      <alignment vertical="center" wrapText="1"/>
      <protection/>
    </xf>
    <xf numFmtId="1" fontId="47" fillId="0" borderId="10" xfId="61" applyNumberFormat="1" applyFont="1" applyBorder="1" applyAlignment="1">
      <alignment horizontal="center" vertical="center"/>
    </xf>
    <xf numFmtId="1" fontId="43" fillId="0" borderId="10" xfId="52" applyNumberFormat="1" applyFont="1" applyBorder="1" applyAlignment="1">
      <alignment horizontal="center" vertical="center" wrapText="1"/>
      <protection/>
    </xf>
    <xf numFmtId="165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left" vertical="top" wrapText="1"/>
      <protection/>
    </xf>
    <xf numFmtId="0" fontId="44" fillId="0" borderId="0" xfId="52" applyFont="1" applyAlignment="1">
      <alignment vertical="center" wrapText="1"/>
      <protection/>
    </xf>
    <xf numFmtId="0" fontId="43" fillId="0" borderId="0" xfId="52" applyFont="1">
      <alignment/>
      <protection/>
    </xf>
    <xf numFmtId="0" fontId="51" fillId="0" borderId="10" xfId="52" applyFont="1" applyBorder="1" applyAlignment="1">
      <alignment horizontal="center" vertical="center" wrapText="1"/>
      <protection/>
    </xf>
    <xf numFmtId="4" fontId="47" fillId="0" borderId="15" xfId="52" applyNumberFormat="1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center" vertical="center"/>
      <protection/>
    </xf>
    <xf numFmtId="0" fontId="44" fillId="0" borderId="14" xfId="52" applyFont="1" applyBorder="1" applyAlignment="1">
      <alignment vertical="center" wrapText="1"/>
      <protection/>
    </xf>
    <xf numFmtId="0" fontId="44" fillId="0" borderId="14" xfId="52" applyFont="1" applyBorder="1" applyAlignment="1">
      <alignment horizontal="center" vertical="center" wrapText="1"/>
      <protection/>
    </xf>
    <xf numFmtId="0" fontId="45" fillId="0" borderId="16" xfId="52" applyFont="1" applyBorder="1" applyAlignment="1">
      <alignment horizontal="center" vertical="top" wrapText="1"/>
      <protection/>
    </xf>
    <xf numFmtId="0" fontId="50" fillId="0" borderId="0" xfId="52" applyFont="1" applyAlignment="1">
      <alignment horizontal="center" vertical="top" wrapText="1"/>
      <protection/>
    </xf>
    <xf numFmtId="0" fontId="43" fillId="0" borderId="0" xfId="52" applyFont="1" applyAlignment="1">
      <alignment horizontal="center" vertical="top"/>
      <protection/>
    </xf>
    <xf numFmtId="0" fontId="44" fillId="0" borderId="14" xfId="52" applyFont="1" applyBorder="1" applyAlignment="1">
      <alignment horizontal="center" vertical="top" wrapText="1"/>
      <protection/>
    </xf>
    <xf numFmtId="0" fontId="45" fillId="0" borderId="0" xfId="52" applyFont="1" applyAlignment="1">
      <alignment horizontal="center" vertical="top" wrapText="1"/>
      <protection/>
    </xf>
    <xf numFmtId="0" fontId="44" fillId="0" borderId="14" xfId="52" applyFont="1" applyBorder="1" applyAlignment="1">
      <alignment horizontal="center" wrapText="1"/>
      <protection/>
    </xf>
    <xf numFmtId="49" fontId="44" fillId="0" borderId="14" xfId="52" applyNumberFormat="1" applyFont="1" applyBorder="1" applyAlignment="1">
      <alignment horizontal="center" wrapText="1"/>
      <protection/>
    </xf>
    <xf numFmtId="0" fontId="45" fillId="0" borderId="0" xfId="52" applyFont="1" applyBorder="1" applyAlignment="1">
      <alignment horizontal="center" vertical="top" wrapText="1"/>
      <protection/>
    </xf>
    <xf numFmtId="0" fontId="44" fillId="0" borderId="0" xfId="52" applyFont="1" applyAlignment="1">
      <alignment vertical="center" wrapText="1"/>
      <protection/>
    </xf>
    <xf numFmtId="0" fontId="43" fillId="0" borderId="0" xfId="52" applyFont="1" applyAlignment="1">
      <alignment horizontal="left" vertical="top" wrapText="1"/>
      <protection/>
    </xf>
    <xf numFmtId="0" fontId="52" fillId="0" borderId="0" xfId="52" applyFont="1" applyAlignment="1">
      <alignment horizontal="left" vertical="center" wrapText="1"/>
      <protection/>
    </xf>
    <xf numFmtId="49" fontId="52" fillId="0" borderId="0" xfId="52" applyNumberFormat="1" applyFont="1" applyAlignment="1">
      <alignment horizontal="left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3" fillId="0" borderId="14" xfId="52" applyFont="1" applyBorder="1" applyAlignment="1">
      <alignment horizontal="right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3" fillId="0" borderId="17" xfId="52" applyFont="1" applyBorder="1" applyAlignment="1">
      <alignment horizontal="center" vertical="center" wrapText="1"/>
      <protection/>
    </xf>
    <xf numFmtId="0" fontId="43" fillId="0" borderId="18" xfId="52" applyFont="1" applyBorder="1" applyAlignment="1">
      <alignment horizontal="center" vertical="center" wrapText="1"/>
      <protection/>
    </xf>
    <xf numFmtId="0" fontId="43" fillId="0" borderId="19" xfId="52" applyFont="1" applyBorder="1" applyAlignment="1">
      <alignment horizontal="center" vertical="center" wrapText="1"/>
      <protection/>
    </xf>
    <xf numFmtId="0" fontId="43" fillId="0" borderId="20" xfId="52" applyFont="1" applyBorder="1" applyAlignment="1">
      <alignment horizontal="center" vertical="center" wrapText="1"/>
      <protection/>
    </xf>
    <xf numFmtId="0" fontId="43" fillId="0" borderId="21" xfId="52" applyFont="1" applyBorder="1" applyAlignment="1">
      <alignment horizontal="center" vertical="center" wrapText="1"/>
      <protection/>
    </xf>
    <xf numFmtId="0" fontId="43" fillId="0" borderId="22" xfId="52" applyFont="1" applyBorder="1" applyAlignment="1">
      <alignment horizontal="center" vertical="center" wrapText="1"/>
      <protection/>
    </xf>
    <xf numFmtId="0" fontId="53" fillId="0" borderId="21" xfId="52" applyFont="1" applyBorder="1" applyAlignment="1">
      <alignment horizontal="center" wrapText="1"/>
      <protection/>
    </xf>
    <xf numFmtId="0" fontId="53" fillId="0" borderId="22" xfId="52" applyFont="1" applyBorder="1" applyAlignment="1">
      <alignment horizontal="center" wrapText="1"/>
      <protection/>
    </xf>
    <xf numFmtId="0" fontId="53" fillId="0" borderId="21" xfId="52" applyFont="1" applyBorder="1" applyAlignment="1">
      <alignment horizontal="center" vertical="center" wrapText="1"/>
      <protection/>
    </xf>
    <xf numFmtId="0" fontId="53" fillId="0" borderId="22" xfId="52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right" vertical="center" wrapText="1"/>
      <protection/>
    </xf>
    <xf numFmtId="0" fontId="43" fillId="0" borderId="23" xfId="52" applyFont="1" applyBorder="1" applyAlignment="1">
      <alignment horizontal="center" vertical="center" wrapText="1"/>
      <protection/>
    </xf>
    <xf numFmtId="0" fontId="43" fillId="0" borderId="24" xfId="52" applyFont="1" applyBorder="1" applyAlignment="1">
      <alignment horizontal="center" vertical="center" wrapText="1"/>
      <protection/>
    </xf>
    <xf numFmtId="0" fontId="43" fillId="0" borderId="14" xfId="52" applyFont="1" applyBorder="1" applyAlignment="1">
      <alignment horizontal="center"/>
      <protection/>
    </xf>
    <xf numFmtId="0" fontId="43" fillId="0" borderId="16" xfId="52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left" vertical="top" wrapText="1"/>
      <protection/>
    </xf>
    <xf numFmtId="0" fontId="43" fillId="0" borderId="0" xfId="52" applyFont="1">
      <alignment/>
      <protection/>
    </xf>
    <xf numFmtId="0" fontId="47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91;&#1088;&#1082;&#1080;&#1085;&#1072;%20&#1051;&#1080;&#1083;&#1080;&#1103;\Desktop\&#1073;&#1102;&#1076;&#1078;&#1077;&#1090;2019\&#1079;&#1072;&#1087;&#1080;&#1090;&#1080;\2&#1091;&#1090;&#1086;&#1095;_&#1060;&#1086;&#1088;&#1084;&#1072;%202019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019-2 уточ"/>
    </sheetNames>
    <sheetDataSet>
      <sheetData sheetId="0">
        <row r="97">
          <cell r="A97">
            <v>2210</v>
          </cell>
          <cell r="B97" t="str">
            <v>Предмети, матеріали, обладнання та інвентар</v>
          </cell>
        </row>
        <row r="98">
          <cell r="A98">
            <v>2240</v>
          </cell>
          <cell r="B98" t="str">
            <v>Оплата послуг (крім комунальних)</v>
          </cell>
        </row>
        <row r="99">
          <cell r="A99">
            <v>2272</v>
          </cell>
          <cell r="B99" t="str">
            <v>Оплата водопостачання та водовідведення</v>
          </cell>
        </row>
        <row r="100">
          <cell r="A100">
            <v>2273</v>
          </cell>
          <cell r="B100" t="str">
            <v>Оплата електроенергії</v>
          </cell>
        </row>
        <row r="101">
          <cell r="A101">
            <v>2274</v>
          </cell>
          <cell r="B101" t="str">
            <v>Оплата природного газу</v>
          </cell>
        </row>
        <row r="102">
          <cell r="A102">
            <v>2800</v>
          </cell>
          <cell r="B102" t="str">
            <v>Інші поточні видатки</v>
          </cell>
        </row>
        <row r="103">
          <cell r="A103">
            <v>3110</v>
          </cell>
          <cell r="B103" t="str">
            <v>Придбання обладнання і предметів довгострокового користування</v>
          </cell>
        </row>
        <row r="104">
          <cell r="A104">
            <v>3132</v>
          </cell>
          <cell r="B104" t="str">
            <v>Капітальний ремонт інших об'єктів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view="pageBreakPreview" zoomScale="60" zoomScalePageLayoutView="0" workbookViewId="0" topLeftCell="A1">
      <selection activeCell="G266" sqref="G266:I266"/>
    </sheetView>
  </sheetViews>
  <sheetFormatPr defaultColWidth="9.140625" defaultRowHeight="15"/>
  <cols>
    <col min="1" max="1" width="15.28125" style="36" customWidth="1"/>
    <col min="2" max="2" width="35.57421875" style="36" customWidth="1"/>
    <col min="3" max="3" width="17.140625" style="36" customWidth="1"/>
    <col min="4" max="4" width="14.140625" style="36" customWidth="1"/>
    <col min="5" max="5" width="14.8515625" style="36" customWidth="1"/>
    <col min="6" max="6" width="12.8515625" style="36" customWidth="1"/>
    <col min="7" max="7" width="12.421875" style="36" customWidth="1"/>
    <col min="8" max="8" width="13.28125" style="36" customWidth="1"/>
    <col min="9" max="9" width="12.28125" style="36" customWidth="1"/>
    <col min="10" max="10" width="12.7109375" style="36" customWidth="1"/>
    <col min="11" max="11" width="13.140625" style="36" customWidth="1"/>
    <col min="12" max="12" width="13.57421875" style="36" customWidth="1"/>
    <col min="13" max="13" width="11.28125" style="36" customWidth="1"/>
    <col min="14" max="14" width="12.57421875" style="36" bestFit="1" customWidth="1"/>
    <col min="15" max="15" width="11.57421875" style="36" bestFit="1" customWidth="1"/>
    <col min="16" max="16384" width="9.140625" style="36" customWidth="1"/>
  </cols>
  <sheetData>
    <row r="1" ht="15">
      <c r="P1" s="1" t="s">
        <v>0</v>
      </c>
    </row>
    <row r="2" ht="15">
      <c r="P2" s="1" t="s">
        <v>1</v>
      </c>
    </row>
    <row r="3" ht="15">
      <c r="P3" s="1" t="s">
        <v>2</v>
      </c>
    </row>
    <row r="4" ht="15">
      <c r="P4" s="1" t="s">
        <v>75</v>
      </c>
    </row>
    <row r="5" ht="15">
      <c r="P5" s="1" t="s">
        <v>78</v>
      </c>
    </row>
    <row r="6" spans="1:16" ht="41.25" customHeight="1">
      <c r="A6" s="47" t="s">
        <v>70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">
      <c r="A7" s="48" t="s">
        <v>79</v>
      </c>
      <c r="B7" s="48"/>
      <c r="C7" s="48"/>
      <c r="D7" s="48"/>
      <c r="E7" s="48"/>
      <c r="F7" s="48"/>
      <c r="G7" s="48"/>
      <c r="H7" s="48"/>
      <c r="I7" s="48"/>
      <c r="J7" s="48"/>
      <c r="K7" s="2"/>
      <c r="L7" s="49">
        <v>12</v>
      </c>
      <c r="M7" s="49"/>
      <c r="N7" s="2"/>
      <c r="O7" s="49">
        <v>42155106</v>
      </c>
      <c r="P7" s="49"/>
    </row>
    <row r="8" spans="1:16" ht="48" customHeight="1">
      <c r="A8" s="50" t="s">
        <v>80</v>
      </c>
      <c r="B8" s="50"/>
      <c r="C8" s="50"/>
      <c r="D8" s="50"/>
      <c r="E8" s="50"/>
      <c r="F8" s="50"/>
      <c r="G8" s="50"/>
      <c r="H8" s="50"/>
      <c r="I8" s="50"/>
      <c r="J8" s="50"/>
      <c r="K8" s="3"/>
      <c r="L8" s="51" t="s">
        <v>62</v>
      </c>
      <c r="M8" s="51"/>
      <c r="N8" s="3"/>
      <c r="O8" s="52" t="s">
        <v>60</v>
      </c>
      <c r="P8" s="52"/>
    </row>
    <row r="9" spans="1:16" ht="15" customHeight="1">
      <c r="A9" s="48" t="s">
        <v>134</v>
      </c>
      <c r="B9" s="48"/>
      <c r="C9" s="48"/>
      <c r="D9" s="48"/>
      <c r="E9" s="48"/>
      <c r="F9" s="48"/>
      <c r="G9" s="48"/>
      <c r="H9" s="48"/>
      <c r="I9" s="48"/>
      <c r="J9" s="48"/>
      <c r="K9" s="4"/>
      <c r="L9" s="53">
        <v>12</v>
      </c>
      <c r="M9" s="53"/>
      <c r="N9" s="4"/>
      <c r="O9" s="49">
        <v>42155106</v>
      </c>
      <c r="P9" s="49"/>
    </row>
    <row r="10" spans="1:16" ht="45.75" customHeight="1">
      <c r="A10" s="50" t="s">
        <v>81</v>
      </c>
      <c r="B10" s="50"/>
      <c r="C10" s="50"/>
      <c r="D10" s="50"/>
      <c r="E10" s="50"/>
      <c r="F10" s="50"/>
      <c r="G10" s="50"/>
      <c r="H10" s="50"/>
      <c r="I10" s="50"/>
      <c r="J10" s="50"/>
      <c r="K10" s="3"/>
      <c r="L10" s="54" t="s">
        <v>63</v>
      </c>
      <c r="M10" s="54"/>
      <c r="N10" s="3"/>
      <c r="O10" s="52" t="s">
        <v>60</v>
      </c>
      <c r="P10" s="52"/>
    </row>
    <row r="11" spans="1:16" ht="29.25" customHeight="1">
      <c r="A11" s="5" t="s">
        <v>82</v>
      </c>
      <c r="B11" s="32">
        <v>1216090</v>
      </c>
      <c r="C11" s="55">
        <v>6090</v>
      </c>
      <c r="D11" s="55"/>
      <c r="E11" s="55"/>
      <c r="F11" s="56" t="s">
        <v>137</v>
      </c>
      <c r="G11" s="56"/>
      <c r="H11" s="55" t="s">
        <v>141</v>
      </c>
      <c r="I11" s="55"/>
      <c r="J11" s="55"/>
      <c r="K11" s="55"/>
      <c r="L11" s="55"/>
      <c r="M11" s="55"/>
      <c r="N11" s="6"/>
      <c r="O11" s="56" t="s">
        <v>133</v>
      </c>
      <c r="P11" s="56"/>
    </row>
    <row r="12" spans="2:16" ht="39.75" customHeight="1">
      <c r="B12" s="30" t="s">
        <v>64</v>
      </c>
      <c r="C12" s="57" t="s">
        <v>65</v>
      </c>
      <c r="D12" s="57"/>
      <c r="E12" s="57"/>
      <c r="F12" s="57" t="s">
        <v>83</v>
      </c>
      <c r="G12" s="57"/>
      <c r="H12" s="57" t="s">
        <v>84</v>
      </c>
      <c r="I12" s="57"/>
      <c r="J12" s="57"/>
      <c r="K12" s="57"/>
      <c r="L12" s="57"/>
      <c r="M12" s="57"/>
      <c r="N12" s="7"/>
      <c r="O12" s="57" t="s">
        <v>61</v>
      </c>
      <c r="P12" s="57"/>
    </row>
    <row r="13" spans="1:2" ht="15">
      <c r="A13" s="33"/>
      <c r="B13" s="8"/>
    </row>
    <row r="14" spans="1:16" ht="15">
      <c r="A14" s="58" t="s">
        <v>148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71.25" customHeight="1">
      <c r="A15" s="58" t="s">
        <v>162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9.5" customHeight="1">
      <c r="A16" s="58" t="s">
        <v>85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9.5" customHeight="1">
      <c r="A17" s="59" t="s">
        <v>163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9" t="s">
        <v>164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5">
      <c r="A19" s="58" t="s">
        <v>86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9" ht="15.75" customHeight="1">
      <c r="A20" s="60" t="s">
        <v>87</v>
      </c>
      <c r="B20" s="60"/>
      <c r="C20" s="60"/>
      <c r="D20" s="60"/>
      <c r="E20" s="60"/>
      <c r="F20" s="60"/>
      <c r="G20" s="60"/>
      <c r="H20" s="60"/>
      <c r="I20" s="60"/>
    </row>
    <row r="21" spans="1:9" s="44" customFormat="1" ht="15.75" customHeight="1">
      <c r="A21" s="60" t="s">
        <v>167</v>
      </c>
      <c r="B21" s="60"/>
      <c r="C21" s="60"/>
      <c r="D21" s="60"/>
      <c r="E21" s="60"/>
      <c r="F21" s="60"/>
      <c r="G21" s="60"/>
      <c r="H21" s="60"/>
      <c r="I21" s="60"/>
    </row>
    <row r="22" spans="1:9" ht="23.25" customHeight="1">
      <c r="A22" s="60" t="s">
        <v>88</v>
      </c>
      <c r="B22" s="60"/>
      <c r="C22" s="60"/>
      <c r="D22" s="60"/>
      <c r="E22" s="60"/>
      <c r="F22" s="60"/>
      <c r="G22" s="60"/>
      <c r="H22" s="60"/>
      <c r="I22" s="60"/>
    </row>
    <row r="23" spans="1:9" ht="30.75" customHeight="1">
      <c r="A23" s="60" t="s">
        <v>89</v>
      </c>
      <c r="B23" s="60"/>
      <c r="C23" s="60"/>
      <c r="D23" s="60"/>
      <c r="E23" s="60"/>
      <c r="F23" s="60"/>
      <c r="G23" s="60"/>
      <c r="H23" s="60"/>
      <c r="I23" s="60"/>
    </row>
    <row r="24" spans="1:9" ht="30.75" customHeight="1">
      <c r="A24" s="60" t="s">
        <v>131</v>
      </c>
      <c r="B24" s="60"/>
      <c r="C24" s="60"/>
      <c r="D24" s="60"/>
      <c r="E24" s="60"/>
      <c r="F24" s="60"/>
      <c r="G24" s="60"/>
      <c r="H24" s="60"/>
      <c r="I24" s="60"/>
    </row>
    <row r="25" spans="1:9" ht="24.75" customHeight="1">
      <c r="A25" s="60" t="s">
        <v>165</v>
      </c>
      <c r="B25" s="60"/>
      <c r="C25" s="60"/>
      <c r="D25" s="60"/>
      <c r="E25" s="60"/>
      <c r="F25" s="60"/>
      <c r="G25" s="60"/>
      <c r="H25" s="60"/>
      <c r="I25" s="60"/>
    </row>
    <row r="26" spans="1:9" s="44" customFormat="1" ht="28.5" customHeight="1">
      <c r="A26" s="60" t="s">
        <v>166</v>
      </c>
      <c r="B26" s="60"/>
      <c r="C26" s="60"/>
      <c r="D26" s="60"/>
      <c r="E26" s="60"/>
      <c r="F26" s="60"/>
      <c r="G26" s="60"/>
      <c r="H26" s="60"/>
      <c r="I26" s="60"/>
    </row>
    <row r="27" spans="1:16" ht="25.5" customHeight="1">
      <c r="A27" s="60" t="s">
        <v>90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33" customHeight="1">
      <c r="A28" s="60" t="s">
        <v>91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36.75" customHeight="1">
      <c r="A29" s="60" t="s">
        <v>132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33" customHeight="1">
      <c r="A30" s="60" t="s">
        <v>92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48" customHeight="1">
      <c r="A31" s="60" t="s">
        <v>168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39.75" customHeight="1">
      <c r="A32" s="61" t="s">
        <v>149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42.75" customHeight="1">
      <c r="A33" s="61" t="s">
        <v>169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5">
      <c r="A34" s="58" t="s">
        <v>55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5">
      <c r="A35" s="58" t="s">
        <v>71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4" ht="15">
      <c r="A36" s="75" t="s">
        <v>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5">
      <c r="A37" s="82" t="s">
        <v>8</v>
      </c>
      <c r="B37" s="82" t="s">
        <v>3</v>
      </c>
      <c r="C37" s="82" t="s">
        <v>66</v>
      </c>
      <c r="D37" s="82"/>
      <c r="E37" s="82"/>
      <c r="F37" s="82"/>
      <c r="G37" s="82" t="s">
        <v>67</v>
      </c>
      <c r="H37" s="82"/>
      <c r="I37" s="82"/>
      <c r="J37" s="82"/>
      <c r="K37" s="82" t="s">
        <v>68</v>
      </c>
      <c r="L37" s="82"/>
      <c r="M37" s="82"/>
      <c r="N37" s="82"/>
    </row>
    <row r="38" spans="1:14" ht="68.25" customHeight="1">
      <c r="A38" s="82"/>
      <c r="B38" s="82"/>
      <c r="C38" s="17" t="s">
        <v>9</v>
      </c>
      <c r="D38" s="17" t="s">
        <v>10</v>
      </c>
      <c r="E38" s="17" t="s">
        <v>11</v>
      </c>
      <c r="F38" s="17" t="s">
        <v>93</v>
      </c>
      <c r="G38" s="17" t="s">
        <v>9</v>
      </c>
      <c r="H38" s="17" t="s">
        <v>10</v>
      </c>
      <c r="I38" s="17" t="s">
        <v>11</v>
      </c>
      <c r="J38" s="17" t="s">
        <v>94</v>
      </c>
      <c r="K38" s="17" t="s">
        <v>9</v>
      </c>
      <c r="L38" s="17" t="s">
        <v>10</v>
      </c>
      <c r="M38" s="17" t="s">
        <v>11</v>
      </c>
      <c r="N38" s="17" t="s">
        <v>95</v>
      </c>
    </row>
    <row r="39" spans="1:14" ht="15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7">
        <v>7</v>
      </c>
      <c r="H39" s="17">
        <v>8</v>
      </c>
      <c r="I39" s="17">
        <v>9</v>
      </c>
      <c r="J39" s="17">
        <v>10</v>
      </c>
      <c r="K39" s="17">
        <v>11</v>
      </c>
      <c r="L39" s="17">
        <v>12</v>
      </c>
      <c r="M39" s="17">
        <v>13</v>
      </c>
      <c r="N39" s="17">
        <v>14</v>
      </c>
    </row>
    <row r="40" spans="1:14" ht="25.5">
      <c r="A40" s="17" t="s">
        <v>96</v>
      </c>
      <c r="B40" s="15" t="s">
        <v>12</v>
      </c>
      <c r="C40" s="10"/>
      <c r="D40" s="10" t="s">
        <v>13</v>
      </c>
      <c r="E40" s="10" t="s">
        <v>13</v>
      </c>
      <c r="F40" s="11">
        <f>C40</f>
        <v>0</v>
      </c>
      <c r="G40" s="10"/>
      <c r="H40" s="10" t="s">
        <v>13</v>
      </c>
      <c r="I40" s="10" t="s">
        <v>13</v>
      </c>
      <c r="J40" s="16">
        <f>G40</f>
        <v>0</v>
      </c>
      <c r="K40" s="10">
        <v>104600</v>
      </c>
      <c r="L40" s="10" t="s">
        <v>13</v>
      </c>
      <c r="M40" s="10" t="s">
        <v>13</v>
      </c>
      <c r="N40" s="16">
        <f>K40</f>
        <v>104600</v>
      </c>
    </row>
    <row r="41" spans="1:14" ht="25.5">
      <c r="A41" s="17">
        <v>25010300</v>
      </c>
      <c r="B41" s="15" t="s">
        <v>97</v>
      </c>
      <c r="C41" s="10" t="s">
        <v>13</v>
      </c>
      <c r="D41" s="10"/>
      <c r="E41" s="10"/>
      <c r="F41" s="11">
        <f>D41</f>
        <v>0</v>
      </c>
      <c r="G41" s="10" t="s">
        <v>13</v>
      </c>
      <c r="H41" s="10"/>
      <c r="I41" s="10"/>
      <c r="J41" s="16">
        <f>H41</f>
        <v>0</v>
      </c>
      <c r="K41" s="10" t="s">
        <v>13</v>
      </c>
      <c r="L41" s="10"/>
      <c r="M41" s="10"/>
      <c r="N41" s="16">
        <f>L41</f>
        <v>0</v>
      </c>
    </row>
    <row r="42" spans="1:14" ht="25.5">
      <c r="A42" s="17">
        <v>25020200</v>
      </c>
      <c r="B42" s="15" t="s">
        <v>173</v>
      </c>
      <c r="C42" s="10" t="s">
        <v>13</v>
      </c>
      <c r="D42" s="10"/>
      <c r="E42" s="10"/>
      <c r="F42" s="11">
        <f>D42</f>
        <v>0</v>
      </c>
      <c r="G42" s="10" t="s">
        <v>13</v>
      </c>
      <c r="H42" s="10"/>
      <c r="I42" s="10"/>
      <c r="J42" s="16">
        <f>H42</f>
        <v>0</v>
      </c>
      <c r="K42" s="10" t="s">
        <v>13</v>
      </c>
      <c r="L42" s="10"/>
      <c r="M42" s="10"/>
      <c r="N42" s="16">
        <f>L42</f>
        <v>0</v>
      </c>
    </row>
    <row r="43" spans="1:14" ht="25.5">
      <c r="A43" s="17">
        <v>602400</v>
      </c>
      <c r="B43" s="15" t="s">
        <v>98</v>
      </c>
      <c r="C43" s="10" t="s">
        <v>13</v>
      </c>
      <c r="D43" s="10"/>
      <c r="E43" s="10"/>
      <c r="F43" s="11">
        <f>E43</f>
        <v>0</v>
      </c>
      <c r="G43" s="10" t="s">
        <v>13</v>
      </c>
      <c r="H43" s="10"/>
      <c r="I43" s="10"/>
      <c r="J43" s="16">
        <f>H43</f>
        <v>0</v>
      </c>
      <c r="K43" s="10" t="s">
        <v>13</v>
      </c>
      <c r="L43" s="10"/>
      <c r="M43" s="10"/>
      <c r="N43" s="16">
        <f>L43</f>
        <v>0</v>
      </c>
    </row>
    <row r="44" spans="1:14" ht="15">
      <c r="A44" s="17" t="s">
        <v>96</v>
      </c>
      <c r="B44" s="15" t="s">
        <v>14</v>
      </c>
      <c r="C44" s="10" t="s">
        <v>13</v>
      </c>
      <c r="D44" s="10"/>
      <c r="E44" s="10"/>
      <c r="F44" s="11"/>
      <c r="G44" s="10" t="s">
        <v>13</v>
      </c>
      <c r="H44" s="10"/>
      <c r="I44" s="10"/>
      <c r="J44" s="16" t="s">
        <v>96</v>
      </c>
      <c r="K44" s="10" t="s">
        <v>13</v>
      </c>
      <c r="L44" s="10"/>
      <c r="M44" s="10"/>
      <c r="N44" s="16" t="s">
        <v>96</v>
      </c>
    </row>
    <row r="45" spans="1:14" ht="15.75" thickBot="1">
      <c r="A45" s="17" t="s">
        <v>96</v>
      </c>
      <c r="B45" s="17" t="s">
        <v>6</v>
      </c>
      <c r="C45" s="13">
        <f>C40</f>
        <v>0</v>
      </c>
      <c r="D45" s="13">
        <f>D43+D42+D41</f>
        <v>0</v>
      </c>
      <c r="E45" s="13">
        <f>E43+E42+E41</f>
        <v>0</v>
      </c>
      <c r="F45" s="14">
        <f>F43+F42+F41+F40</f>
        <v>0</v>
      </c>
      <c r="G45" s="13">
        <f>G40</f>
        <v>0</v>
      </c>
      <c r="H45" s="13">
        <f>H43+H41+H42</f>
        <v>0</v>
      </c>
      <c r="I45" s="13">
        <f>I43</f>
        <v>0</v>
      </c>
      <c r="J45" s="46">
        <f>SUM(J40:J44)</f>
        <v>0</v>
      </c>
      <c r="K45" s="13">
        <f>K40</f>
        <v>104600</v>
      </c>
      <c r="L45" s="13">
        <f>L43+L41+L42</f>
        <v>0</v>
      </c>
      <c r="M45" s="13">
        <f>M43+M41+M42</f>
        <v>0</v>
      </c>
      <c r="N45" s="13">
        <f>N43+N41+N42+N40</f>
        <v>104600</v>
      </c>
    </row>
    <row r="46" spans="1:10" ht="15">
      <c r="A46" s="64" t="s">
        <v>99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">
      <c r="A47" s="75" t="s">
        <v>7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5">
      <c r="A48" s="62" t="s">
        <v>8</v>
      </c>
      <c r="B48" s="62" t="s">
        <v>3</v>
      </c>
      <c r="C48" s="62" t="s">
        <v>54</v>
      </c>
      <c r="D48" s="62"/>
      <c r="E48" s="62"/>
      <c r="F48" s="62"/>
      <c r="G48" s="62" t="s">
        <v>69</v>
      </c>
      <c r="H48" s="62"/>
      <c r="I48" s="62"/>
      <c r="J48" s="62"/>
    </row>
    <row r="49" spans="1:10" ht="60.75" customHeight="1">
      <c r="A49" s="62"/>
      <c r="B49" s="62"/>
      <c r="C49" s="34" t="s">
        <v>9</v>
      </c>
      <c r="D49" s="34" t="s">
        <v>10</v>
      </c>
      <c r="E49" s="34" t="s">
        <v>11</v>
      </c>
      <c r="F49" s="34" t="s">
        <v>93</v>
      </c>
      <c r="G49" s="34" t="s">
        <v>9</v>
      </c>
      <c r="H49" s="34" t="s">
        <v>10</v>
      </c>
      <c r="I49" s="34" t="s">
        <v>11</v>
      </c>
      <c r="J49" s="34" t="s">
        <v>94</v>
      </c>
    </row>
    <row r="50" spans="1:10" ht="15">
      <c r="A50" s="34">
        <v>1</v>
      </c>
      <c r="B50" s="34">
        <v>2</v>
      </c>
      <c r="C50" s="34">
        <v>3</v>
      </c>
      <c r="D50" s="34">
        <v>4</v>
      </c>
      <c r="E50" s="34">
        <v>5</v>
      </c>
      <c r="F50" s="34">
        <v>6</v>
      </c>
      <c r="G50" s="34">
        <v>7</v>
      </c>
      <c r="H50" s="34">
        <v>8</v>
      </c>
      <c r="I50" s="34">
        <v>9</v>
      </c>
      <c r="J50" s="34">
        <v>10</v>
      </c>
    </row>
    <row r="51" spans="1:10" ht="25.5">
      <c r="A51" s="9" t="s">
        <v>96</v>
      </c>
      <c r="B51" s="15" t="s">
        <v>12</v>
      </c>
      <c r="C51" s="16">
        <v>111086</v>
      </c>
      <c r="D51" s="16" t="s">
        <v>13</v>
      </c>
      <c r="E51" s="16" t="s">
        <v>96</v>
      </c>
      <c r="F51" s="16">
        <f>C51</f>
        <v>111086</v>
      </c>
      <c r="G51" s="16">
        <v>116974</v>
      </c>
      <c r="H51" s="16" t="s">
        <v>13</v>
      </c>
      <c r="I51" s="16" t="s">
        <v>96</v>
      </c>
      <c r="J51" s="16">
        <f>G51</f>
        <v>116974</v>
      </c>
    </row>
    <row r="52" spans="1:10" ht="25.5">
      <c r="A52" s="34">
        <v>25010300</v>
      </c>
      <c r="B52" s="15" t="s">
        <v>100</v>
      </c>
      <c r="C52" s="16" t="s">
        <v>13</v>
      </c>
      <c r="D52" s="16"/>
      <c r="E52" s="16" t="s">
        <v>96</v>
      </c>
      <c r="F52" s="16">
        <f>D52</f>
        <v>0</v>
      </c>
      <c r="G52" s="16" t="s">
        <v>13</v>
      </c>
      <c r="H52" s="16"/>
      <c r="I52" s="16" t="s">
        <v>96</v>
      </c>
      <c r="J52" s="16">
        <f>H52</f>
        <v>0</v>
      </c>
    </row>
    <row r="53" spans="1:10" ht="25.5">
      <c r="A53" s="9" t="s">
        <v>96</v>
      </c>
      <c r="B53" s="15" t="s">
        <v>101</v>
      </c>
      <c r="C53" s="16" t="s">
        <v>13</v>
      </c>
      <c r="D53" s="16" t="s">
        <v>96</v>
      </c>
      <c r="E53" s="16" t="s">
        <v>96</v>
      </c>
      <c r="F53" s="16" t="s">
        <v>96</v>
      </c>
      <c r="G53" s="16" t="s">
        <v>13</v>
      </c>
      <c r="H53" s="16" t="s">
        <v>96</v>
      </c>
      <c r="I53" s="16" t="s">
        <v>96</v>
      </c>
      <c r="J53" s="16" t="s">
        <v>96</v>
      </c>
    </row>
    <row r="54" spans="1:10" ht="15">
      <c r="A54" s="9" t="s">
        <v>96</v>
      </c>
      <c r="B54" s="15" t="s">
        <v>14</v>
      </c>
      <c r="C54" s="16" t="s">
        <v>13</v>
      </c>
      <c r="D54" s="16" t="s">
        <v>96</v>
      </c>
      <c r="E54" s="16" t="s">
        <v>96</v>
      </c>
      <c r="F54" s="16" t="s">
        <v>96</v>
      </c>
      <c r="G54" s="16" t="s">
        <v>13</v>
      </c>
      <c r="H54" s="16" t="s">
        <v>96</v>
      </c>
      <c r="I54" s="16" t="s">
        <v>96</v>
      </c>
      <c r="J54" s="16" t="s">
        <v>96</v>
      </c>
    </row>
    <row r="55" spans="1:10" ht="15">
      <c r="A55" s="9" t="s">
        <v>96</v>
      </c>
      <c r="B55" s="17" t="s">
        <v>6</v>
      </c>
      <c r="C55" s="16">
        <f>C51</f>
        <v>111086</v>
      </c>
      <c r="D55" s="16">
        <f>D52</f>
        <v>0</v>
      </c>
      <c r="E55" s="16" t="s">
        <v>96</v>
      </c>
      <c r="F55" s="16">
        <f>SUM(F51:F54)</f>
        <v>111086</v>
      </c>
      <c r="G55" s="16">
        <f>G51</f>
        <v>116974</v>
      </c>
      <c r="H55" s="16">
        <f>H52</f>
        <v>0</v>
      </c>
      <c r="I55" s="16" t="s">
        <v>96</v>
      </c>
      <c r="J55" s="16">
        <f>SUM(J51:J54)</f>
        <v>116974</v>
      </c>
    </row>
    <row r="56" spans="1:14" ht="15">
      <c r="A56" s="58" t="s">
        <v>15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>
      <c r="A57" s="58" t="s">
        <v>72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5">
      <c r="A58" s="63" t="s">
        <v>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21.75" customHeight="1">
      <c r="A59" s="62" t="s">
        <v>16</v>
      </c>
      <c r="B59" s="62" t="s">
        <v>3</v>
      </c>
      <c r="C59" s="62" t="s">
        <v>66</v>
      </c>
      <c r="D59" s="62"/>
      <c r="E59" s="62"/>
      <c r="F59" s="62"/>
      <c r="G59" s="62" t="s">
        <v>67</v>
      </c>
      <c r="H59" s="62"/>
      <c r="I59" s="62"/>
      <c r="J59" s="62"/>
      <c r="K59" s="62" t="s">
        <v>68</v>
      </c>
      <c r="L59" s="62"/>
      <c r="M59" s="62"/>
      <c r="N59" s="62"/>
    </row>
    <row r="60" spans="1:14" ht="72" customHeight="1">
      <c r="A60" s="62"/>
      <c r="B60" s="62"/>
      <c r="C60" s="34" t="s">
        <v>9</v>
      </c>
      <c r="D60" s="34" t="s">
        <v>10</v>
      </c>
      <c r="E60" s="34" t="s">
        <v>11</v>
      </c>
      <c r="F60" s="34" t="s">
        <v>93</v>
      </c>
      <c r="G60" s="34" t="s">
        <v>9</v>
      </c>
      <c r="H60" s="34" t="s">
        <v>10</v>
      </c>
      <c r="I60" s="34" t="s">
        <v>11</v>
      </c>
      <c r="J60" s="34" t="s">
        <v>94</v>
      </c>
      <c r="K60" s="34" t="s">
        <v>9</v>
      </c>
      <c r="L60" s="34" t="s">
        <v>10</v>
      </c>
      <c r="M60" s="34" t="s">
        <v>11</v>
      </c>
      <c r="N60" s="34" t="s">
        <v>95</v>
      </c>
    </row>
    <row r="61" spans="1:14" ht="15">
      <c r="A61" s="34">
        <v>1</v>
      </c>
      <c r="B61" s="34">
        <v>2</v>
      </c>
      <c r="C61" s="34">
        <v>3</v>
      </c>
      <c r="D61" s="34">
        <v>4</v>
      </c>
      <c r="E61" s="34">
        <v>5</v>
      </c>
      <c r="F61" s="34">
        <v>6</v>
      </c>
      <c r="G61" s="34">
        <v>7</v>
      </c>
      <c r="H61" s="34">
        <v>8</v>
      </c>
      <c r="I61" s="34">
        <v>9</v>
      </c>
      <c r="J61" s="34">
        <v>10</v>
      </c>
      <c r="K61" s="34">
        <v>11</v>
      </c>
      <c r="L61" s="34">
        <v>12</v>
      </c>
      <c r="M61" s="34">
        <v>13</v>
      </c>
      <c r="N61" s="34">
        <v>14</v>
      </c>
    </row>
    <row r="62" spans="1:14" ht="37.5" customHeight="1">
      <c r="A62" s="34">
        <f>'[1]Форма 2019-2 уточ'!A97</f>
        <v>2210</v>
      </c>
      <c r="B62" s="20" t="str">
        <f>'[1]Форма 2019-2 уточ'!B97</f>
        <v>Предмети, матеріали, обладнання та інвентар</v>
      </c>
      <c r="C62" s="12"/>
      <c r="D62" s="12"/>
      <c r="E62" s="12"/>
      <c r="F62" s="12">
        <f>C62+D62</f>
        <v>0</v>
      </c>
      <c r="G62" s="12"/>
      <c r="H62" s="12"/>
      <c r="I62" s="12"/>
      <c r="J62" s="12">
        <f>G62+H62</f>
        <v>0</v>
      </c>
      <c r="K62" s="12"/>
      <c r="L62" s="12"/>
      <c r="M62" s="12"/>
      <c r="N62" s="12">
        <f>K62+L62</f>
        <v>0</v>
      </c>
    </row>
    <row r="63" spans="1:15" ht="15">
      <c r="A63" s="34">
        <f>'[1]Форма 2019-2 уточ'!A98</f>
        <v>2240</v>
      </c>
      <c r="B63" s="20" t="str">
        <f>'[1]Форма 2019-2 уточ'!B98</f>
        <v>Оплата послуг (крім комунальних)</v>
      </c>
      <c r="C63" s="12"/>
      <c r="D63" s="12"/>
      <c r="E63" s="12"/>
      <c r="F63" s="12">
        <f aca="true" t="shared" si="0" ref="F63:F69">C63+D63</f>
        <v>0</v>
      </c>
      <c r="G63" s="12"/>
      <c r="H63" s="12"/>
      <c r="I63" s="12"/>
      <c r="J63" s="12">
        <f aca="true" t="shared" si="1" ref="J63:J69">G63+H63</f>
        <v>0</v>
      </c>
      <c r="K63" s="12">
        <v>10000</v>
      </c>
      <c r="L63" s="12"/>
      <c r="M63" s="12"/>
      <c r="N63" s="12">
        <f aca="true" t="shared" si="2" ref="N63:N70">K63+L63</f>
        <v>10000</v>
      </c>
      <c r="O63" s="18"/>
    </row>
    <row r="64" spans="1:15" ht="15">
      <c r="A64" s="34">
        <v>2271</v>
      </c>
      <c r="B64" s="20" t="s">
        <v>138</v>
      </c>
      <c r="C64" s="12"/>
      <c r="D64" s="12"/>
      <c r="E64" s="12"/>
      <c r="F64" s="12">
        <f t="shared" si="0"/>
        <v>0</v>
      </c>
      <c r="G64" s="12"/>
      <c r="H64" s="12"/>
      <c r="I64" s="12"/>
      <c r="J64" s="12">
        <f t="shared" si="1"/>
        <v>0</v>
      </c>
      <c r="K64" s="12"/>
      <c r="L64" s="12"/>
      <c r="M64" s="12"/>
      <c r="N64" s="12">
        <f t="shared" si="2"/>
        <v>0</v>
      </c>
      <c r="O64" s="18"/>
    </row>
    <row r="65" spans="1:15" ht="35.25" customHeight="1">
      <c r="A65" s="34">
        <f>'[1]Форма 2019-2 уточ'!A99</f>
        <v>2272</v>
      </c>
      <c r="B65" s="20" t="str">
        <f>'[1]Форма 2019-2 уточ'!B99</f>
        <v>Оплата водопостачання та водовідведення</v>
      </c>
      <c r="C65" s="12"/>
      <c r="D65" s="12"/>
      <c r="E65" s="12"/>
      <c r="F65" s="12">
        <f t="shared" si="0"/>
        <v>0</v>
      </c>
      <c r="G65" s="12"/>
      <c r="H65" s="12"/>
      <c r="I65" s="12"/>
      <c r="J65" s="12">
        <f t="shared" si="1"/>
        <v>0</v>
      </c>
      <c r="K65" s="12"/>
      <c r="L65" s="12"/>
      <c r="M65" s="12"/>
      <c r="N65" s="12">
        <f t="shared" si="2"/>
        <v>0</v>
      </c>
      <c r="O65" s="18"/>
    </row>
    <row r="66" spans="1:15" ht="15">
      <c r="A66" s="34">
        <f>'[1]Форма 2019-2 уточ'!A100</f>
        <v>2273</v>
      </c>
      <c r="B66" s="20" t="str">
        <f>'[1]Форма 2019-2 уточ'!B100</f>
        <v>Оплата електроенергії</v>
      </c>
      <c r="C66" s="12"/>
      <c r="D66" s="12"/>
      <c r="E66" s="12"/>
      <c r="F66" s="12">
        <f t="shared" si="0"/>
        <v>0</v>
      </c>
      <c r="G66" s="12"/>
      <c r="H66" s="12"/>
      <c r="I66" s="12"/>
      <c r="J66" s="12">
        <f t="shared" si="1"/>
        <v>0</v>
      </c>
      <c r="K66" s="12"/>
      <c r="L66" s="12"/>
      <c r="M66" s="12"/>
      <c r="N66" s="12">
        <f t="shared" si="2"/>
        <v>0</v>
      </c>
      <c r="O66" s="18"/>
    </row>
    <row r="67" spans="1:15" ht="15">
      <c r="A67" s="34">
        <f>'[1]Форма 2019-2 уточ'!A101</f>
        <v>2274</v>
      </c>
      <c r="B67" s="20" t="str">
        <f>'[1]Форма 2019-2 уточ'!B101</f>
        <v>Оплата природного газу</v>
      </c>
      <c r="C67" s="12"/>
      <c r="D67" s="12"/>
      <c r="E67" s="12"/>
      <c r="F67" s="12">
        <f t="shared" si="0"/>
        <v>0</v>
      </c>
      <c r="G67" s="12"/>
      <c r="H67" s="12"/>
      <c r="I67" s="12"/>
      <c r="J67" s="12">
        <f t="shared" si="1"/>
        <v>0</v>
      </c>
      <c r="K67" s="12"/>
      <c r="L67" s="12"/>
      <c r="M67" s="12"/>
      <c r="N67" s="12">
        <f t="shared" si="2"/>
        <v>0</v>
      </c>
      <c r="O67" s="18"/>
    </row>
    <row r="68" spans="1:15" ht="15">
      <c r="A68" s="34">
        <f>'[1]Форма 2019-2 уточ'!A102</f>
        <v>2800</v>
      </c>
      <c r="B68" s="20" t="str">
        <f>'[1]Форма 2019-2 уточ'!B102</f>
        <v>Інші поточні видатки</v>
      </c>
      <c r="C68" s="12"/>
      <c r="D68" s="12"/>
      <c r="E68" s="12"/>
      <c r="F68" s="12">
        <f t="shared" si="0"/>
        <v>0</v>
      </c>
      <c r="G68" s="12"/>
      <c r="H68" s="12"/>
      <c r="I68" s="12"/>
      <c r="J68" s="12">
        <f t="shared" si="1"/>
        <v>0</v>
      </c>
      <c r="K68" s="12">
        <v>94600</v>
      </c>
      <c r="L68" s="12"/>
      <c r="M68" s="12"/>
      <c r="N68" s="12">
        <f t="shared" si="2"/>
        <v>94600</v>
      </c>
      <c r="O68" s="18"/>
    </row>
    <row r="69" spans="1:15" ht="33" customHeight="1">
      <c r="A69" s="34">
        <f>'[1]Форма 2019-2 уточ'!A103</f>
        <v>3110</v>
      </c>
      <c r="B69" s="20" t="str">
        <f>'[1]Форма 2019-2 уточ'!B103</f>
        <v>Придбання обладнання і предметів довгострокового користування</v>
      </c>
      <c r="C69" s="19"/>
      <c r="D69" s="12"/>
      <c r="E69" s="12"/>
      <c r="F69" s="12">
        <f t="shared" si="0"/>
        <v>0</v>
      </c>
      <c r="G69" s="12"/>
      <c r="H69" s="12"/>
      <c r="I69" s="12"/>
      <c r="J69" s="12">
        <f t="shared" si="1"/>
        <v>0</v>
      </c>
      <c r="K69" s="12"/>
      <c r="L69" s="12"/>
      <c r="M69" s="19"/>
      <c r="N69" s="12">
        <f t="shared" si="2"/>
        <v>0</v>
      </c>
      <c r="O69" s="18"/>
    </row>
    <row r="70" spans="1:15" ht="20.25" customHeight="1">
      <c r="A70" s="34">
        <f>'[1]Форма 2019-2 уточ'!A104</f>
        <v>3132</v>
      </c>
      <c r="B70" s="20" t="str">
        <f>'[1]Форма 2019-2 уточ'!B104</f>
        <v>Капітальний ремонт інших об'єктів</v>
      </c>
      <c r="C70" s="12" t="s">
        <v>96</v>
      </c>
      <c r="D70" s="12"/>
      <c r="E70" s="12"/>
      <c r="F70" s="12">
        <f>D70</f>
        <v>0</v>
      </c>
      <c r="G70" s="12" t="s">
        <v>96</v>
      </c>
      <c r="H70" s="12"/>
      <c r="I70" s="12"/>
      <c r="J70" s="12">
        <f>H70</f>
        <v>0</v>
      </c>
      <c r="K70" s="12"/>
      <c r="L70" s="12"/>
      <c r="M70" s="12"/>
      <c r="N70" s="12">
        <f t="shared" si="2"/>
        <v>0</v>
      </c>
      <c r="O70" s="18"/>
    </row>
    <row r="71" spans="1:15" ht="15">
      <c r="A71" s="34" t="s">
        <v>96</v>
      </c>
      <c r="B71" s="34" t="s">
        <v>6</v>
      </c>
      <c r="C71" s="12">
        <f aca="true" t="shared" si="3" ref="C71:N71">SUM(C62:C70)</f>
        <v>0</v>
      </c>
      <c r="D71" s="12">
        <f t="shared" si="3"/>
        <v>0</v>
      </c>
      <c r="E71" s="12">
        <f t="shared" si="3"/>
        <v>0</v>
      </c>
      <c r="F71" s="12">
        <f t="shared" si="3"/>
        <v>0</v>
      </c>
      <c r="G71" s="12">
        <f t="shared" si="3"/>
        <v>0</v>
      </c>
      <c r="H71" s="12">
        <f t="shared" si="3"/>
        <v>0</v>
      </c>
      <c r="I71" s="12">
        <f t="shared" si="3"/>
        <v>0</v>
      </c>
      <c r="J71" s="12">
        <f t="shared" si="3"/>
        <v>0</v>
      </c>
      <c r="K71" s="12">
        <f t="shared" si="3"/>
        <v>104600</v>
      </c>
      <c r="L71" s="12">
        <f t="shared" si="3"/>
        <v>0</v>
      </c>
      <c r="M71" s="12">
        <f t="shared" si="3"/>
        <v>0</v>
      </c>
      <c r="N71" s="12">
        <f t="shared" si="3"/>
        <v>104600</v>
      </c>
      <c r="O71" s="18"/>
    </row>
    <row r="72" spans="1:14" ht="28.5" customHeight="1">
      <c r="A72" s="64" t="s">
        <v>126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1:14" ht="15">
      <c r="A73" s="75" t="s">
        <v>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5" spans="1:14" ht="15">
      <c r="A75" s="62" t="s">
        <v>17</v>
      </c>
      <c r="B75" s="62" t="s">
        <v>3</v>
      </c>
      <c r="C75" s="62" t="s">
        <v>102</v>
      </c>
      <c r="D75" s="62"/>
      <c r="E75" s="62"/>
      <c r="F75" s="62"/>
      <c r="G75" s="62" t="s">
        <v>103</v>
      </c>
      <c r="H75" s="62"/>
      <c r="I75" s="62"/>
      <c r="J75" s="62"/>
      <c r="K75" s="62" t="s">
        <v>104</v>
      </c>
      <c r="L75" s="62"/>
      <c r="M75" s="62"/>
      <c r="N75" s="62"/>
    </row>
    <row r="76" spans="1:14" ht="58.5" customHeight="1">
      <c r="A76" s="62"/>
      <c r="B76" s="62"/>
      <c r="C76" s="34" t="s">
        <v>9</v>
      </c>
      <c r="D76" s="34" t="s">
        <v>10</v>
      </c>
      <c r="E76" s="34" t="s">
        <v>11</v>
      </c>
      <c r="F76" s="34" t="s">
        <v>93</v>
      </c>
      <c r="G76" s="34" t="s">
        <v>9</v>
      </c>
      <c r="H76" s="34" t="s">
        <v>10</v>
      </c>
      <c r="I76" s="34" t="s">
        <v>11</v>
      </c>
      <c r="J76" s="34" t="s">
        <v>94</v>
      </c>
      <c r="K76" s="34" t="s">
        <v>9</v>
      </c>
      <c r="L76" s="34" t="s">
        <v>10</v>
      </c>
      <c r="M76" s="34" t="s">
        <v>11</v>
      </c>
      <c r="N76" s="34" t="s">
        <v>95</v>
      </c>
    </row>
    <row r="77" spans="1:14" ht="15">
      <c r="A77" s="34">
        <v>1</v>
      </c>
      <c r="B77" s="34">
        <v>2</v>
      </c>
      <c r="C77" s="34">
        <v>3</v>
      </c>
      <c r="D77" s="34">
        <v>4</v>
      </c>
      <c r="E77" s="34">
        <v>5</v>
      </c>
      <c r="F77" s="34">
        <v>6</v>
      </c>
      <c r="G77" s="34">
        <v>7</v>
      </c>
      <c r="H77" s="34">
        <v>8</v>
      </c>
      <c r="I77" s="34">
        <v>9</v>
      </c>
      <c r="J77" s="34">
        <v>10</v>
      </c>
      <c r="K77" s="34">
        <v>11</v>
      </c>
      <c r="L77" s="34">
        <v>12</v>
      </c>
      <c r="M77" s="34">
        <v>13</v>
      </c>
      <c r="N77" s="34">
        <v>14</v>
      </c>
    </row>
    <row r="78" spans="1:14" ht="15">
      <c r="A78" s="9"/>
      <c r="B78" s="9" t="s">
        <v>96</v>
      </c>
      <c r="C78" s="9" t="s">
        <v>96</v>
      </c>
      <c r="D78" s="9" t="s">
        <v>96</v>
      </c>
      <c r="E78" s="9" t="s">
        <v>96</v>
      </c>
      <c r="F78" s="9" t="s">
        <v>96</v>
      </c>
      <c r="G78" s="9" t="s">
        <v>96</v>
      </c>
      <c r="H78" s="9" t="s">
        <v>96</v>
      </c>
      <c r="I78" s="9" t="s">
        <v>96</v>
      </c>
      <c r="J78" s="9" t="s">
        <v>96</v>
      </c>
      <c r="K78" s="34" t="s">
        <v>96</v>
      </c>
      <c r="L78" s="9" t="s">
        <v>96</v>
      </c>
      <c r="M78" s="9" t="s">
        <v>96</v>
      </c>
      <c r="N78" s="9" t="s">
        <v>96</v>
      </c>
    </row>
    <row r="79" spans="1:14" ht="15">
      <c r="A79" s="34" t="s">
        <v>96</v>
      </c>
      <c r="B79" s="9" t="s">
        <v>96</v>
      </c>
      <c r="C79" s="34" t="s">
        <v>96</v>
      </c>
      <c r="D79" s="34" t="s">
        <v>96</v>
      </c>
      <c r="E79" s="34" t="s">
        <v>96</v>
      </c>
      <c r="F79" s="34" t="s">
        <v>96</v>
      </c>
      <c r="G79" s="34" t="s">
        <v>96</v>
      </c>
      <c r="H79" s="34" t="s">
        <v>96</v>
      </c>
      <c r="I79" s="34" t="s">
        <v>96</v>
      </c>
      <c r="J79" s="34" t="s">
        <v>96</v>
      </c>
      <c r="K79" s="34" t="s">
        <v>96</v>
      </c>
      <c r="L79" s="34" t="s">
        <v>96</v>
      </c>
      <c r="M79" s="34" t="s">
        <v>96</v>
      </c>
      <c r="N79" s="34" t="s">
        <v>96</v>
      </c>
    </row>
    <row r="80" spans="1:14" ht="15">
      <c r="A80" s="34" t="s">
        <v>96</v>
      </c>
      <c r="B80" s="34" t="s">
        <v>6</v>
      </c>
      <c r="C80" s="34" t="s">
        <v>96</v>
      </c>
      <c r="D80" s="34" t="s">
        <v>96</v>
      </c>
      <c r="E80" s="34" t="s">
        <v>96</v>
      </c>
      <c r="F80" s="34" t="s">
        <v>96</v>
      </c>
      <c r="G80" s="34" t="s">
        <v>96</v>
      </c>
      <c r="H80" s="34" t="s">
        <v>96</v>
      </c>
      <c r="I80" s="34" t="s">
        <v>96</v>
      </c>
      <c r="J80" s="34" t="s">
        <v>96</v>
      </c>
      <c r="K80" s="34" t="s">
        <v>96</v>
      </c>
      <c r="L80" s="34" t="s">
        <v>96</v>
      </c>
      <c r="M80" s="34" t="s">
        <v>96</v>
      </c>
      <c r="N80" s="34" t="s">
        <v>96</v>
      </c>
    </row>
    <row r="81" ht="33.75" customHeight="1"/>
    <row r="82" spans="1:10" ht="15">
      <c r="A82" s="64" t="s">
        <v>127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">
      <c r="A83" s="75" t="s">
        <v>7</v>
      </c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21.75" customHeight="1">
      <c r="A84" s="62" t="s">
        <v>16</v>
      </c>
      <c r="B84" s="62" t="s">
        <v>3</v>
      </c>
      <c r="C84" s="62" t="s">
        <v>54</v>
      </c>
      <c r="D84" s="62"/>
      <c r="E84" s="62"/>
      <c r="F84" s="62"/>
      <c r="G84" s="62" t="s">
        <v>69</v>
      </c>
      <c r="H84" s="62"/>
      <c r="I84" s="62"/>
      <c r="J84" s="62"/>
    </row>
    <row r="85" spans="1:10" ht="72.75" customHeight="1">
      <c r="A85" s="62"/>
      <c r="B85" s="62"/>
      <c r="C85" s="34" t="s">
        <v>9</v>
      </c>
      <c r="D85" s="34" t="s">
        <v>10</v>
      </c>
      <c r="E85" s="34" t="s">
        <v>11</v>
      </c>
      <c r="F85" s="34" t="s">
        <v>93</v>
      </c>
      <c r="G85" s="34" t="s">
        <v>9</v>
      </c>
      <c r="H85" s="34" t="s">
        <v>10</v>
      </c>
      <c r="I85" s="34" t="s">
        <v>11</v>
      </c>
      <c r="J85" s="34" t="s">
        <v>94</v>
      </c>
    </row>
    <row r="86" spans="1:10" ht="15">
      <c r="A86" s="34">
        <v>1</v>
      </c>
      <c r="B86" s="34">
        <v>2</v>
      </c>
      <c r="C86" s="34">
        <v>3</v>
      </c>
      <c r="D86" s="34">
        <v>4</v>
      </c>
      <c r="E86" s="34">
        <v>5</v>
      </c>
      <c r="F86" s="34">
        <v>6</v>
      </c>
      <c r="G86" s="34">
        <v>7</v>
      </c>
      <c r="H86" s="34">
        <v>8</v>
      </c>
      <c r="I86" s="34">
        <v>9</v>
      </c>
      <c r="J86" s="34">
        <v>10</v>
      </c>
    </row>
    <row r="87" spans="1:11" ht="36" customHeight="1">
      <c r="A87" s="34">
        <f>A62</f>
        <v>2210</v>
      </c>
      <c r="B87" s="20" t="str">
        <f>B62</f>
        <v>Предмети, матеріали, обладнання та інвентар</v>
      </c>
      <c r="C87" s="12"/>
      <c r="D87" s="12"/>
      <c r="E87" s="12"/>
      <c r="F87" s="12">
        <f>C87+D87</f>
        <v>0</v>
      </c>
      <c r="G87" s="12"/>
      <c r="H87" s="12"/>
      <c r="I87" s="12"/>
      <c r="J87" s="12">
        <f>G87+H87</f>
        <v>0</v>
      </c>
      <c r="K87" s="18"/>
    </row>
    <row r="88" spans="1:11" ht="37.5" customHeight="1">
      <c r="A88" s="34">
        <f>A63</f>
        <v>2240</v>
      </c>
      <c r="B88" s="20" t="str">
        <f>B63</f>
        <v>Оплата послуг (крім комунальних)</v>
      </c>
      <c r="C88" s="12">
        <v>10620</v>
      </c>
      <c r="D88" s="12"/>
      <c r="E88" s="12"/>
      <c r="F88" s="12">
        <f aca="true" t="shared" si="4" ref="F88:F93">C88+D88</f>
        <v>10620</v>
      </c>
      <c r="G88" s="12">
        <v>11183</v>
      </c>
      <c r="H88" s="12"/>
      <c r="I88" s="12"/>
      <c r="J88" s="12">
        <f aca="true" t="shared" si="5" ref="J88:J93">G88+H88</f>
        <v>11183</v>
      </c>
      <c r="K88" s="18"/>
    </row>
    <row r="89" spans="1:11" ht="30">
      <c r="A89" s="34">
        <f aca="true" t="shared" si="6" ref="A89:B94">A65</f>
        <v>2272</v>
      </c>
      <c r="B89" s="20" t="str">
        <f t="shared" si="6"/>
        <v>Оплата водопостачання та водовідведення</v>
      </c>
      <c r="C89" s="12"/>
      <c r="D89" s="12"/>
      <c r="E89" s="12"/>
      <c r="F89" s="12">
        <f t="shared" si="4"/>
        <v>0</v>
      </c>
      <c r="G89" s="12"/>
      <c r="H89" s="12"/>
      <c r="I89" s="12"/>
      <c r="J89" s="12">
        <f t="shared" si="5"/>
        <v>0</v>
      </c>
      <c r="K89" s="18"/>
    </row>
    <row r="90" spans="1:11" ht="24.75" customHeight="1">
      <c r="A90" s="34">
        <f t="shared" si="6"/>
        <v>2273</v>
      </c>
      <c r="B90" s="20" t="str">
        <f t="shared" si="6"/>
        <v>Оплата електроенергії</v>
      </c>
      <c r="C90" s="12"/>
      <c r="D90" s="12"/>
      <c r="E90" s="12"/>
      <c r="F90" s="12">
        <f t="shared" si="4"/>
        <v>0</v>
      </c>
      <c r="G90" s="12"/>
      <c r="H90" s="12"/>
      <c r="I90" s="12"/>
      <c r="J90" s="12">
        <f t="shared" si="5"/>
        <v>0</v>
      </c>
      <c r="K90" s="18"/>
    </row>
    <row r="91" spans="1:11" ht="26.25" customHeight="1">
      <c r="A91" s="34">
        <f t="shared" si="6"/>
        <v>2274</v>
      </c>
      <c r="B91" s="20" t="str">
        <f t="shared" si="6"/>
        <v>Оплата природного газу</v>
      </c>
      <c r="C91" s="12"/>
      <c r="D91" s="12"/>
      <c r="E91" s="12"/>
      <c r="F91" s="12">
        <f t="shared" si="4"/>
        <v>0</v>
      </c>
      <c r="G91" s="12"/>
      <c r="H91" s="12"/>
      <c r="I91" s="12"/>
      <c r="J91" s="12">
        <f t="shared" si="5"/>
        <v>0</v>
      </c>
      <c r="K91" s="18"/>
    </row>
    <row r="92" spans="1:11" ht="30" customHeight="1">
      <c r="A92" s="34">
        <f t="shared" si="6"/>
        <v>2800</v>
      </c>
      <c r="B92" s="20" t="str">
        <f t="shared" si="6"/>
        <v>Інші поточні видатки</v>
      </c>
      <c r="C92" s="12">
        <v>100466</v>
      </c>
      <c r="D92" s="12"/>
      <c r="E92" s="12"/>
      <c r="F92" s="12">
        <f t="shared" si="4"/>
        <v>100466</v>
      </c>
      <c r="G92" s="12">
        <v>105791</v>
      </c>
      <c r="H92" s="12"/>
      <c r="I92" s="12"/>
      <c r="J92" s="12">
        <f t="shared" si="5"/>
        <v>105791</v>
      </c>
      <c r="K92" s="18"/>
    </row>
    <row r="93" spans="1:11" ht="30">
      <c r="A93" s="34">
        <f t="shared" si="6"/>
        <v>3110</v>
      </c>
      <c r="B93" s="20" t="str">
        <f t="shared" si="6"/>
        <v>Придбання обладнання і предметів довгострокового користування</v>
      </c>
      <c r="C93" s="12"/>
      <c r="D93" s="12"/>
      <c r="E93" s="12"/>
      <c r="F93" s="12">
        <f t="shared" si="4"/>
        <v>0</v>
      </c>
      <c r="G93" s="12"/>
      <c r="H93" s="12"/>
      <c r="I93" s="12"/>
      <c r="J93" s="12">
        <f t="shared" si="5"/>
        <v>0</v>
      </c>
      <c r="K93" s="18"/>
    </row>
    <row r="94" spans="1:11" ht="22.5" customHeight="1">
      <c r="A94" s="34">
        <f t="shared" si="6"/>
        <v>3132</v>
      </c>
      <c r="B94" s="20" t="str">
        <f t="shared" si="6"/>
        <v>Капітальний ремонт інших об'єктів</v>
      </c>
      <c r="C94" s="12" t="s">
        <v>96</v>
      </c>
      <c r="D94" s="12" t="s">
        <v>96</v>
      </c>
      <c r="E94" s="12" t="s">
        <v>96</v>
      </c>
      <c r="F94" s="12">
        <v>0</v>
      </c>
      <c r="G94" s="12" t="s">
        <v>96</v>
      </c>
      <c r="H94" s="12" t="s">
        <v>96</v>
      </c>
      <c r="I94" s="12" t="s">
        <v>96</v>
      </c>
      <c r="J94" s="12">
        <v>0</v>
      </c>
      <c r="K94" s="18"/>
    </row>
    <row r="95" spans="1:11" ht="15">
      <c r="A95" s="34" t="s">
        <v>96</v>
      </c>
      <c r="B95" s="34" t="s">
        <v>6</v>
      </c>
      <c r="C95" s="12">
        <f>SUM(C87:C93)</f>
        <v>111086</v>
      </c>
      <c r="D95" s="12">
        <f aca="true" t="shared" si="7" ref="D95:J95">SUM(D87:D93)</f>
        <v>0</v>
      </c>
      <c r="E95" s="12">
        <f t="shared" si="7"/>
        <v>0</v>
      </c>
      <c r="F95" s="12">
        <f t="shared" si="7"/>
        <v>111086</v>
      </c>
      <c r="G95" s="12">
        <f t="shared" si="7"/>
        <v>116974</v>
      </c>
      <c r="H95" s="12">
        <f t="shared" si="7"/>
        <v>0</v>
      </c>
      <c r="I95" s="12">
        <f t="shared" si="7"/>
        <v>0</v>
      </c>
      <c r="J95" s="12">
        <f t="shared" si="7"/>
        <v>116974</v>
      </c>
      <c r="K95" s="18"/>
    </row>
    <row r="96" ht="26.25" customHeight="1"/>
    <row r="97" spans="1:10" ht="15">
      <c r="A97" s="64" t="s">
        <v>105</v>
      </c>
      <c r="B97" s="64"/>
      <c r="C97" s="64"/>
      <c r="D97" s="64"/>
      <c r="E97" s="64"/>
      <c r="F97" s="64"/>
      <c r="G97" s="64"/>
      <c r="H97" s="64"/>
      <c r="I97" s="64"/>
      <c r="J97" s="64"/>
    </row>
    <row r="98" spans="1:10" ht="15">
      <c r="A98" s="75" t="s">
        <v>7</v>
      </c>
      <c r="B98" s="75"/>
      <c r="C98" s="75"/>
      <c r="D98" s="75"/>
      <c r="E98" s="75"/>
      <c r="F98" s="75"/>
      <c r="G98" s="75"/>
      <c r="H98" s="75"/>
      <c r="I98" s="75"/>
      <c r="J98" s="75"/>
    </row>
    <row r="100" spans="1:10" ht="15">
      <c r="A100" s="62" t="s">
        <v>17</v>
      </c>
      <c r="B100" s="62" t="s">
        <v>3</v>
      </c>
      <c r="C100" s="62" t="s">
        <v>106</v>
      </c>
      <c r="D100" s="62"/>
      <c r="E100" s="62"/>
      <c r="F100" s="62"/>
      <c r="G100" s="62" t="s">
        <v>106</v>
      </c>
      <c r="H100" s="62"/>
      <c r="I100" s="62"/>
      <c r="J100" s="62"/>
    </row>
    <row r="101" spans="1:10" ht="72.75" customHeight="1">
      <c r="A101" s="62"/>
      <c r="B101" s="62"/>
      <c r="C101" s="34" t="s">
        <v>9</v>
      </c>
      <c r="D101" s="34" t="s">
        <v>10</v>
      </c>
      <c r="E101" s="34" t="s">
        <v>11</v>
      </c>
      <c r="F101" s="34" t="s">
        <v>93</v>
      </c>
      <c r="G101" s="34" t="s">
        <v>9</v>
      </c>
      <c r="H101" s="34" t="s">
        <v>10</v>
      </c>
      <c r="I101" s="34" t="s">
        <v>11</v>
      </c>
      <c r="J101" s="34" t="s">
        <v>94</v>
      </c>
    </row>
    <row r="102" spans="1:10" ht="15">
      <c r="A102" s="34">
        <v>1</v>
      </c>
      <c r="B102" s="34">
        <v>2</v>
      </c>
      <c r="C102" s="34">
        <v>3</v>
      </c>
      <c r="D102" s="34">
        <v>4</v>
      </c>
      <c r="E102" s="34">
        <v>5</v>
      </c>
      <c r="F102" s="34">
        <v>6</v>
      </c>
      <c r="G102" s="34">
        <v>7</v>
      </c>
      <c r="H102" s="34">
        <v>8</v>
      </c>
      <c r="I102" s="34">
        <v>9</v>
      </c>
      <c r="J102" s="34">
        <v>10</v>
      </c>
    </row>
    <row r="103" spans="1:10" ht="24" customHeight="1">
      <c r="A103" s="34"/>
      <c r="B103" s="21"/>
      <c r="C103" s="34"/>
      <c r="D103" s="34"/>
      <c r="E103" s="34"/>
      <c r="F103" s="34"/>
      <c r="G103" s="34"/>
      <c r="H103" s="34"/>
      <c r="I103" s="34"/>
      <c r="J103" s="34"/>
    </row>
    <row r="104" spans="1:10" ht="15">
      <c r="A104" s="34"/>
      <c r="B104" s="21"/>
      <c r="C104" s="34"/>
      <c r="D104" s="34"/>
      <c r="E104" s="34"/>
      <c r="F104" s="34"/>
      <c r="G104" s="34"/>
      <c r="H104" s="34"/>
      <c r="I104" s="34"/>
      <c r="J104" s="34"/>
    </row>
    <row r="105" spans="1:10" ht="15">
      <c r="A105" s="34" t="s">
        <v>96</v>
      </c>
      <c r="B105" s="34" t="s">
        <v>6</v>
      </c>
      <c r="C105" s="34" t="s">
        <v>96</v>
      </c>
      <c r="D105" s="34" t="s">
        <v>96</v>
      </c>
      <c r="E105" s="34" t="s">
        <v>96</v>
      </c>
      <c r="F105" s="34" t="s">
        <v>96</v>
      </c>
      <c r="G105" s="34" t="s">
        <v>96</v>
      </c>
      <c r="H105" s="34" t="s">
        <v>96</v>
      </c>
      <c r="I105" s="34" t="s">
        <v>96</v>
      </c>
      <c r="J105" s="34" t="s">
        <v>96</v>
      </c>
    </row>
    <row r="107" spans="1:14" ht="42.75" customHeight="1">
      <c r="A107" s="58" t="s">
        <v>18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1:14" ht="26.25" customHeight="1">
      <c r="A108" s="58" t="s">
        <v>73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4" ht="15">
      <c r="A109" s="75" t="s">
        <v>7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1" spans="1:14" ht="30.75" customHeight="1">
      <c r="A111" s="62" t="s">
        <v>19</v>
      </c>
      <c r="B111" s="62" t="s">
        <v>53</v>
      </c>
      <c r="C111" s="62" t="s">
        <v>66</v>
      </c>
      <c r="D111" s="62"/>
      <c r="E111" s="62"/>
      <c r="F111" s="62"/>
      <c r="G111" s="62" t="s">
        <v>67</v>
      </c>
      <c r="H111" s="62"/>
      <c r="I111" s="62"/>
      <c r="J111" s="62"/>
      <c r="K111" s="62" t="s">
        <v>68</v>
      </c>
      <c r="L111" s="62"/>
      <c r="M111" s="62"/>
      <c r="N111" s="62"/>
    </row>
    <row r="112" spans="1:14" ht="78" customHeight="1">
      <c r="A112" s="62"/>
      <c r="B112" s="62"/>
      <c r="C112" s="34" t="s">
        <v>9</v>
      </c>
      <c r="D112" s="34" t="s">
        <v>10</v>
      </c>
      <c r="E112" s="34" t="s">
        <v>11</v>
      </c>
      <c r="F112" s="34" t="s">
        <v>94</v>
      </c>
      <c r="G112" s="34" t="s">
        <v>9</v>
      </c>
      <c r="H112" s="34" t="s">
        <v>10</v>
      </c>
      <c r="I112" s="34" t="s">
        <v>11</v>
      </c>
      <c r="J112" s="34" t="s">
        <v>94</v>
      </c>
      <c r="K112" s="34" t="s">
        <v>9</v>
      </c>
      <c r="L112" s="34" t="s">
        <v>10</v>
      </c>
      <c r="M112" s="34" t="s">
        <v>11</v>
      </c>
      <c r="N112" s="34" t="s">
        <v>95</v>
      </c>
    </row>
    <row r="113" spans="1:15" ht="15">
      <c r="A113" s="34">
        <v>1</v>
      </c>
      <c r="B113" s="34">
        <v>2</v>
      </c>
      <c r="C113" s="34">
        <v>7</v>
      </c>
      <c r="D113" s="34">
        <v>8</v>
      </c>
      <c r="E113" s="34">
        <v>9</v>
      </c>
      <c r="F113" s="34">
        <v>10</v>
      </c>
      <c r="G113" s="34">
        <v>7</v>
      </c>
      <c r="H113" s="34">
        <v>8</v>
      </c>
      <c r="I113" s="34">
        <v>9</v>
      </c>
      <c r="J113" s="34">
        <v>10</v>
      </c>
      <c r="K113" s="34">
        <v>11</v>
      </c>
      <c r="L113" s="34">
        <v>12</v>
      </c>
      <c r="M113" s="34">
        <v>13</v>
      </c>
      <c r="N113" s="34">
        <v>14</v>
      </c>
      <c r="O113" s="18"/>
    </row>
    <row r="114" spans="1:15" ht="87" customHeight="1">
      <c r="A114" s="34">
        <v>1</v>
      </c>
      <c r="B114" s="45" t="s">
        <v>142</v>
      </c>
      <c r="C114" s="12"/>
      <c r="D114" s="12"/>
      <c r="E114" s="12"/>
      <c r="F114" s="12">
        <f>C114+D114</f>
        <v>0</v>
      </c>
      <c r="G114" s="12"/>
      <c r="H114" s="12"/>
      <c r="I114" s="12"/>
      <c r="J114" s="12">
        <f>G114+H114</f>
        <v>0</v>
      </c>
      <c r="K114" s="12">
        <v>10000</v>
      </c>
      <c r="L114" s="12"/>
      <c r="M114" s="12"/>
      <c r="N114" s="12">
        <f>K114+L114</f>
        <v>10000</v>
      </c>
      <c r="O114" s="18"/>
    </row>
    <row r="115" spans="1:15" ht="72" customHeight="1">
      <c r="A115" s="34">
        <v>2</v>
      </c>
      <c r="B115" s="45" t="s">
        <v>143</v>
      </c>
      <c r="C115" s="12"/>
      <c r="D115" s="12"/>
      <c r="E115" s="12"/>
      <c r="F115" s="12">
        <f>C115+D115</f>
        <v>0</v>
      </c>
      <c r="G115" s="12"/>
      <c r="H115" s="12"/>
      <c r="I115" s="12"/>
      <c r="J115" s="12">
        <f>G115+H115</f>
        <v>0</v>
      </c>
      <c r="K115" s="12">
        <v>94600</v>
      </c>
      <c r="L115" s="12"/>
      <c r="M115" s="12"/>
      <c r="N115" s="12">
        <f>K115+L115</f>
        <v>94600</v>
      </c>
      <c r="O115" s="18"/>
    </row>
    <row r="116" spans="1:14" ht="15">
      <c r="A116" s="9" t="s">
        <v>96</v>
      </c>
      <c r="B116" s="34" t="s">
        <v>6</v>
      </c>
      <c r="C116" s="12">
        <f>C115+C114</f>
        <v>0</v>
      </c>
      <c r="D116" s="12">
        <f>D115+D114</f>
        <v>0</v>
      </c>
      <c r="E116" s="12">
        <f>E115+E114</f>
        <v>0</v>
      </c>
      <c r="F116" s="12">
        <f>F115+F114</f>
        <v>0</v>
      </c>
      <c r="G116" s="12">
        <f>SUM(G114:G114)</f>
        <v>0</v>
      </c>
      <c r="H116" s="12">
        <f>SUM(H114:H114)</f>
        <v>0</v>
      </c>
      <c r="I116" s="12">
        <f>SUM(I114:I114)</f>
        <v>0</v>
      </c>
      <c r="J116" s="12">
        <f>SUM(J114:J114)</f>
        <v>0</v>
      </c>
      <c r="K116" s="12">
        <f>K115+K114</f>
        <v>104600</v>
      </c>
      <c r="L116" s="12">
        <f>SUM(L114:L114)</f>
        <v>0</v>
      </c>
      <c r="M116" s="12">
        <f>SUM(M114:M114)</f>
        <v>0</v>
      </c>
      <c r="N116" s="12">
        <f>N115+N114</f>
        <v>104600</v>
      </c>
    </row>
    <row r="117" ht="15">
      <c r="E117" s="18"/>
    </row>
    <row r="119" spans="1:10" ht="15">
      <c r="A119" s="64" t="s">
        <v>144</v>
      </c>
      <c r="B119" s="64"/>
      <c r="C119" s="64"/>
      <c r="D119" s="64"/>
      <c r="E119" s="64"/>
      <c r="F119" s="64"/>
      <c r="G119" s="64"/>
      <c r="H119" s="64"/>
      <c r="I119" s="64"/>
      <c r="J119" s="64"/>
    </row>
    <row r="120" spans="1:10" ht="15">
      <c r="A120" s="75" t="s">
        <v>7</v>
      </c>
      <c r="B120" s="75"/>
      <c r="C120" s="75"/>
      <c r="D120" s="75"/>
      <c r="E120" s="75"/>
      <c r="F120" s="75"/>
      <c r="G120" s="75"/>
      <c r="H120" s="75"/>
      <c r="I120" s="75"/>
      <c r="J120" s="75"/>
    </row>
    <row r="122" spans="1:10" ht="15">
      <c r="A122" s="62" t="s">
        <v>107</v>
      </c>
      <c r="B122" s="62" t="s">
        <v>53</v>
      </c>
      <c r="C122" s="62" t="s">
        <v>54</v>
      </c>
      <c r="D122" s="62"/>
      <c r="E122" s="62"/>
      <c r="F122" s="62"/>
      <c r="G122" s="62" t="s">
        <v>69</v>
      </c>
      <c r="H122" s="62"/>
      <c r="I122" s="62"/>
      <c r="J122" s="62"/>
    </row>
    <row r="123" spans="1:10" ht="63" customHeight="1">
      <c r="A123" s="62"/>
      <c r="B123" s="62"/>
      <c r="C123" s="34" t="s">
        <v>9</v>
      </c>
      <c r="D123" s="34" t="s">
        <v>10</v>
      </c>
      <c r="E123" s="34" t="s">
        <v>11</v>
      </c>
      <c r="F123" s="34" t="s">
        <v>93</v>
      </c>
      <c r="G123" s="34" t="s">
        <v>9</v>
      </c>
      <c r="H123" s="34" t="s">
        <v>10</v>
      </c>
      <c r="I123" s="34" t="s">
        <v>11</v>
      </c>
      <c r="J123" s="34" t="s">
        <v>94</v>
      </c>
    </row>
    <row r="124" spans="1:10" ht="15">
      <c r="A124" s="34">
        <v>1</v>
      </c>
      <c r="B124" s="34">
        <v>2</v>
      </c>
      <c r="C124" s="34">
        <v>3</v>
      </c>
      <c r="D124" s="34">
        <v>4</v>
      </c>
      <c r="E124" s="34">
        <v>5</v>
      </c>
      <c r="F124" s="34">
        <v>6</v>
      </c>
      <c r="G124" s="34">
        <v>7</v>
      </c>
      <c r="H124" s="34">
        <v>8</v>
      </c>
      <c r="I124" s="34">
        <v>9</v>
      </c>
      <c r="J124" s="34">
        <v>10</v>
      </c>
    </row>
    <row r="125" spans="1:10" ht="84" customHeight="1">
      <c r="A125" s="34">
        <f>A114</f>
        <v>1</v>
      </c>
      <c r="B125" s="22" t="str">
        <f>B114</f>
        <v>Оформлення та інвентаризація справ на нерухоме майно, визнане відумерлою спадщиною</v>
      </c>
      <c r="C125" s="12">
        <v>10620</v>
      </c>
      <c r="D125" s="12"/>
      <c r="E125" s="12"/>
      <c r="F125" s="12">
        <f>C125+D125</f>
        <v>10620</v>
      </c>
      <c r="G125" s="12">
        <v>11183</v>
      </c>
      <c r="H125" s="12"/>
      <c r="I125" s="12"/>
      <c r="J125" s="12">
        <f>H125+G125</f>
        <v>11183</v>
      </c>
    </row>
    <row r="126" spans="1:10" ht="60" customHeight="1">
      <c r="A126" s="34">
        <v>2</v>
      </c>
      <c r="B126" s="22" t="str">
        <f>B115</f>
        <v>Судовий збір за подання до суду, в межах делегованих повноважень</v>
      </c>
      <c r="C126" s="12">
        <v>100466</v>
      </c>
      <c r="D126" s="12"/>
      <c r="E126" s="12"/>
      <c r="F126" s="12">
        <f>C126+D126</f>
        <v>100466</v>
      </c>
      <c r="G126" s="12">
        <v>105791</v>
      </c>
      <c r="H126" s="12"/>
      <c r="I126" s="12"/>
      <c r="J126" s="12">
        <f>H126+G126</f>
        <v>105791</v>
      </c>
    </row>
    <row r="127" spans="1:10" ht="24" customHeight="1">
      <c r="A127" s="9" t="s">
        <v>96</v>
      </c>
      <c r="B127" s="34" t="s">
        <v>6</v>
      </c>
      <c r="C127" s="12">
        <f>C125+C126</f>
        <v>111086</v>
      </c>
      <c r="D127" s="12">
        <f aca="true" t="shared" si="8" ref="D127:J127">D125+D126</f>
        <v>0</v>
      </c>
      <c r="E127" s="12">
        <f t="shared" si="8"/>
        <v>0</v>
      </c>
      <c r="F127" s="12">
        <f t="shared" si="8"/>
        <v>111086</v>
      </c>
      <c r="G127" s="12">
        <f t="shared" si="8"/>
        <v>116974</v>
      </c>
      <c r="H127" s="12">
        <f t="shared" si="8"/>
        <v>0</v>
      </c>
      <c r="I127" s="12">
        <f t="shared" si="8"/>
        <v>0</v>
      </c>
      <c r="J127" s="12">
        <f t="shared" si="8"/>
        <v>116974</v>
      </c>
    </row>
    <row r="128" ht="30" customHeight="1"/>
    <row r="129" spans="1:13" ht="15">
      <c r="A129" s="58" t="s">
        <v>56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1:13" ht="15">
      <c r="A130" s="58" t="s">
        <v>135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1:14" ht="15">
      <c r="A131" s="75" t="s">
        <v>7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3" spans="1:14" ht="15" customHeight="1">
      <c r="A133" s="62" t="s">
        <v>19</v>
      </c>
      <c r="B133" s="62" t="s">
        <v>20</v>
      </c>
      <c r="C133" s="62" t="s">
        <v>21</v>
      </c>
      <c r="D133" s="65" t="s">
        <v>22</v>
      </c>
      <c r="E133" s="66"/>
      <c r="F133" s="62" t="s">
        <v>66</v>
      </c>
      <c r="G133" s="62"/>
      <c r="H133" s="62"/>
      <c r="I133" s="62" t="s">
        <v>67</v>
      </c>
      <c r="J133" s="62"/>
      <c r="K133" s="62"/>
      <c r="L133" s="62" t="s">
        <v>68</v>
      </c>
      <c r="M133" s="62"/>
      <c r="N133" s="62"/>
    </row>
    <row r="134" spans="1:14" ht="30">
      <c r="A134" s="62"/>
      <c r="B134" s="62"/>
      <c r="C134" s="62"/>
      <c r="D134" s="67"/>
      <c r="E134" s="68"/>
      <c r="F134" s="34" t="s">
        <v>9</v>
      </c>
      <c r="G134" s="34" t="s">
        <v>10</v>
      </c>
      <c r="H134" s="34" t="s">
        <v>108</v>
      </c>
      <c r="I134" s="34" t="s">
        <v>9</v>
      </c>
      <c r="J134" s="34" t="s">
        <v>10</v>
      </c>
      <c r="K134" s="34" t="s">
        <v>109</v>
      </c>
      <c r="L134" s="34" t="s">
        <v>9</v>
      </c>
      <c r="M134" s="34" t="s">
        <v>10</v>
      </c>
      <c r="N134" s="34" t="s">
        <v>95</v>
      </c>
    </row>
    <row r="135" spans="1:14" ht="15">
      <c r="A135" s="34">
        <v>1</v>
      </c>
      <c r="B135" s="34">
        <v>2</v>
      </c>
      <c r="C135" s="34">
        <v>3</v>
      </c>
      <c r="D135" s="69">
        <v>4</v>
      </c>
      <c r="E135" s="70"/>
      <c r="F135" s="34">
        <v>5</v>
      </c>
      <c r="G135" s="34">
        <v>6</v>
      </c>
      <c r="H135" s="34">
        <v>7</v>
      </c>
      <c r="I135" s="34">
        <v>8</v>
      </c>
      <c r="J135" s="34">
        <v>9</v>
      </c>
      <c r="K135" s="34">
        <v>10</v>
      </c>
      <c r="L135" s="34">
        <v>11</v>
      </c>
      <c r="M135" s="34">
        <v>12</v>
      </c>
      <c r="N135" s="34">
        <v>13</v>
      </c>
    </row>
    <row r="136" spans="1:14" ht="15">
      <c r="A136" s="34" t="s">
        <v>96</v>
      </c>
      <c r="B136" s="34" t="s">
        <v>23</v>
      </c>
      <c r="C136" s="34" t="s">
        <v>96</v>
      </c>
      <c r="D136" s="69" t="s">
        <v>96</v>
      </c>
      <c r="E136" s="70"/>
      <c r="F136" s="34" t="s">
        <v>96</v>
      </c>
      <c r="G136" s="34" t="s">
        <v>96</v>
      </c>
      <c r="H136" s="34" t="s">
        <v>96</v>
      </c>
      <c r="I136" s="34" t="s">
        <v>96</v>
      </c>
      <c r="J136" s="34" t="s">
        <v>96</v>
      </c>
      <c r="K136" s="34" t="s">
        <v>96</v>
      </c>
      <c r="L136" s="34" t="s">
        <v>96</v>
      </c>
      <c r="M136" s="34" t="s">
        <v>96</v>
      </c>
      <c r="N136" s="34" t="s">
        <v>96</v>
      </c>
    </row>
    <row r="137" spans="1:14" ht="61.5" customHeight="1">
      <c r="A137" s="34">
        <v>1</v>
      </c>
      <c r="B137" s="22" t="str">
        <f>B114</f>
        <v>Оформлення та інвентаризація справ на нерухоме майно, визнане відумерлою спадщиною</v>
      </c>
      <c r="C137" s="34" t="s">
        <v>110</v>
      </c>
      <c r="D137" s="69" t="s">
        <v>111</v>
      </c>
      <c r="E137" s="70"/>
      <c r="F137" s="12"/>
      <c r="G137" s="12"/>
      <c r="H137" s="12"/>
      <c r="I137" s="12"/>
      <c r="J137" s="12"/>
      <c r="K137" s="12"/>
      <c r="L137" s="12">
        <v>10000</v>
      </c>
      <c r="M137" s="12"/>
      <c r="N137" s="12">
        <f>M137+L137</f>
        <v>10000</v>
      </c>
    </row>
    <row r="138" spans="1:14" ht="15">
      <c r="A138" s="34" t="s">
        <v>96</v>
      </c>
      <c r="B138" s="34" t="s">
        <v>24</v>
      </c>
      <c r="C138" s="34" t="s">
        <v>96</v>
      </c>
      <c r="D138" s="69" t="s">
        <v>96</v>
      </c>
      <c r="E138" s="70"/>
      <c r="F138" s="34" t="s">
        <v>96</v>
      </c>
      <c r="G138" s="34" t="s">
        <v>96</v>
      </c>
      <c r="H138" s="34" t="s">
        <v>96</v>
      </c>
      <c r="I138" s="34" t="s">
        <v>96</v>
      </c>
      <c r="J138" s="34" t="s">
        <v>96</v>
      </c>
      <c r="K138" s="34" t="s">
        <v>96</v>
      </c>
      <c r="L138" s="34" t="s">
        <v>96</v>
      </c>
      <c r="M138" s="34" t="s">
        <v>96</v>
      </c>
      <c r="N138" s="34" t="s">
        <v>96</v>
      </c>
    </row>
    <row r="139" spans="1:14" ht="103.5" customHeight="1">
      <c r="A139" s="34">
        <v>2</v>
      </c>
      <c r="B139" s="22" t="s">
        <v>145</v>
      </c>
      <c r="C139" s="34" t="s">
        <v>76</v>
      </c>
      <c r="D139" s="73"/>
      <c r="E139" s="74"/>
      <c r="F139" s="34"/>
      <c r="G139" s="34"/>
      <c r="H139" s="34"/>
      <c r="I139" s="23"/>
      <c r="J139" s="23"/>
      <c r="K139" s="23"/>
      <c r="L139" s="23">
        <v>10</v>
      </c>
      <c r="M139" s="23"/>
      <c r="N139" s="23">
        <f>L139+M139</f>
        <v>10</v>
      </c>
    </row>
    <row r="140" spans="1:14" ht="15">
      <c r="A140" s="34" t="s">
        <v>96</v>
      </c>
      <c r="B140" s="34" t="s">
        <v>25</v>
      </c>
      <c r="C140" s="34" t="s">
        <v>96</v>
      </c>
      <c r="D140" s="69" t="s">
        <v>96</v>
      </c>
      <c r="E140" s="70"/>
      <c r="F140" s="34" t="s">
        <v>96</v>
      </c>
      <c r="G140" s="34" t="s">
        <v>96</v>
      </c>
      <c r="H140" s="34" t="s">
        <v>96</v>
      </c>
      <c r="I140" s="34" t="s">
        <v>96</v>
      </c>
      <c r="J140" s="34" t="s">
        <v>96</v>
      </c>
      <c r="K140" s="34" t="s">
        <v>96</v>
      </c>
      <c r="L140" s="41" t="s">
        <v>96</v>
      </c>
      <c r="M140" s="41" t="s">
        <v>96</v>
      </c>
      <c r="N140" s="41" t="s">
        <v>96</v>
      </c>
    </row>
    <row r="141" spans="1:14" ht="47.25" customHeight="1">
      <c r="A141" s="34">
        <v>3</v>
      </c>
      <c r="B141" s="22" t="s">
        <v>139</v>
      </c>
      <c r="C141" s="34" t="s">
        <v>112</v>
      </c>
      <c r="D141" s="69" t="s">
        <v>113</v>
      </c>
      <c r="E141" s="70"/>
      <c r="F141" s="24"/>
      <c r="G141" s="24"/>
      <c r="H141" s="24"/>
      <c r="I141" s="24"/>
      <c r="J141" s="24"/>
      <c r="K141" s="24"/>
      <c r="L141" s="24">
        <f>L137/L139</f>
        <v>1000</v>
      </c>
      <c r="M141" s="24"/>
      <c r="N141" s="24">
        <f>N137/N139</f>
        <v>1000</v>
      </c>
    </row>
    <row r="142" spans="1:14" ht="26.25" customHeight="1">
      <c r="A142" s="34" t="s">
        <v>96</v>
      </c>
      <c r="B142" s="34" t="s">
        <v>26</v>
      </c>
      <c r="C142" s="34" t="s">
        <v>96</v>
      </c>
      <c r="D142" s="69" t="s">
        <v>96</v>
      </c>
      <c r="E142" s="70"/>
      <c r="F142" s="34" t="s">
        <v>96</v>
      </c>
      <c r="G142" s="34" t="s">
        <v>96</v>
      </c>
      <c r="H142" s="34" t="s">
        <v>96</v>
      </c>
      <c r="I142" s="34" t="s">
        <v>96</v>
      </c>
      <c r="J142" s="34" t="s">
        <v>96</v>
      </c>
      <c r="K142" s="34" t="s">
        <v>96</v>
      </c>
      <c r="L142" s="41" t="s">
        <v>96</v>
      </c>
      <c r="M142" s="41" t="s">
        <v>96</v>
      </c>
      <c r="N142" s="41" t="s">
        <v>96</v>
      </c>
    </row>
    <row r="143" spans="1:14" ht="39.75" customHeight="1">
      <c r="A143" s="34">
        <v>4</v>
      </c>
      <c r="B143" s="22" t="s">
        <v>114</v>
      </c>
      <c r="C143" s="34" t="s">
        <v>96</v>
      </c>
      <c r="D143" s="69" t="s">
        <v>113</v>
      </c>
      <c r="E143" s="70"/>
      <c r="F143" s="34"/>
      <c r="G143" s="34"/>
      <c r="H143" s="34"/>
      <c r="I143" s="34"/>
      <c r="J143" s="34"/>
      <c r="K143" s="34"/>
      <c r="L143" s="41">
        <v>100</v>
      </c>
      <c r="M143" s="41"/>
      <c r="N143" s="41">
        <v>100</v>
      </c>
    </row>
    <row r="144" spans="1:14" ht="15">
      <c r="A144" s="34" t="s">
        <v>96</v>
      </c>
      <c r="B144" s="34" t="s">
        <v>23</v>
      </c>
      <c r="C144" s="34" t="s">
        <v>96</v>
      </c>
      <c r="D144" s="69" t="s">
        <v>96</v>
      </c>
      <c r="E144" s="70"/>
      <c r="F144" s="34" t="s">
        <v>96</v>
      </c>
      <c r="G144" s="34" t="s">
        <v>96</v>
      </c>
      <c r="H144" s="34" t="s">
        <v>96</v>
      </c>
      <c r="I144" s="34" t="s">
        <v>96</v>
      </c>
      <c r="J144" s="34" t="s">
        <v>96</v>
      </c>
      <c r="K144" s="34" t="s">
        <v>96</v>
      </c>
      <c r="L144" s="41" t="s">
        <v>96</v>
      </c>
      <c r="M144" s="41" t="s">
        <v>96</v>
      </c>
      <c r="N144" s="41" t="s">
        <v>96</v>
      </c>
    </row>
    <row r="145" spans="1:14" ht="51" customHeight="1">
      <c r="A145" s="34">
        <v>1</v>
      </c>
      <c r="B145" s="22" t="str">
        <f>B115</f>
        <v>Судовий збір за подання до суду, в межах делегованих повноважень</v>
      </c>
      <c r="C145" s="34" t="s">
        <v>110</v>
      </c>
      <c r="D145" s="69" t="s">
        <v>111</v>
      </c>
      <c r="E145" s="70"/>
      <c r="F145" s="12"/>
      <c r="G145" s="12"/>
      <c r="H145" s="12"/>
      <c r="I145" s="12"/>
      <c r="J145" s="12"/>
      <c r="K145" s="12"/>
      <c r="L145" s="12">
        <v>94600</v>
      </c>
      <c r="M145" s="12"/>
      <c r="N145" s="12">
        <f>L145</f>
        <v>94600</v>
      </c>
    </row>
    <row r="146" spans="1:14" ht="15">
      <c r="A146" s="34" t="s">
        <v>96</v>
      </c>
      <c r="B146" s="34" t="s">
        <v>24</v>
      </c>
      <c r="C146" s="34" t="s">
        <v>96</v>
      </c>
      <c r="D146" s="69" t="s">
        <v>96</v>
      </c>
      <c r="E146" s="70"/>
      <c r="F146" s="34" t="s">
        <v>96</v>
      </c>
      <c r="G146" s="34" t="s">
        <v>96</v>
      </c>
      <c r="H146" s="34" t="s">
        <v>96</v>
      </c>
      <c r="I146" s="34" t="s">
        <v>96</v>
      </c>
      <c r="J146" s="34" t="s">
        <v>96</v>
      </c>
      <c r="K146" s="34" t="s">
        <v>96</v>
      </c>
      <c r="L146" s="41" t="s">
        <v>96</v>
      </c>
      <c r="M146" s="41" t="s">
        <v>96</v>
      </c>
      <c r="N146" s="12" t="str">
        <f>L146</f>
        <v> </v>
      </c>
    </row>
    <row r="147" spans="1:14" ht="85.5" customHeight="1">
      <c r="A147" s="34">
        <v>2</v>
      </c>
      <c r="B147" s="22" t="s">
        <v>170</v>
      </c>
      <c r="C147" s="34" t="s">
        <v>76</v>
      </c>
      <c r="D147" s="71"/>
      <c r="E147" s="72"/>
      <c r="F147" s="34"/>
      <c r="G147" s="34"/>
      <c r="H147" s="34"/>
      <c r="I147" s="23"/>
      <c r="J147" s="23"/>
      <c r="K147" s="23"/>
      <c r="L147" s="38">
        <v>30</v>
      </c>
      <c r="M147" s="38"/>
      <c r="N147" s="39">
        <f>L147</f>
        <v>30</v>
      </c>
    </row>
    <row r="148" spans="1:14" ht="15">
      <c r="A148" s="34" t="s">
        <v>96</v>
      </c>
      <c r="B148" s="34" t="s">
        <v>25</v>
      </c>
      <c r="C148" s="34" t="s">
        <v>96</v>
      </c>
      <c r="D148" s="69" t="s">
        <v>96</v>
      </c>
      <c r="E148" s="70"/>
      <c r="F148" s="34" t="s">
        <v>96</v>
      </c>
      <c r="G148" s="34" t="s">
        <v>96</v>
      </c>
      <c r="H148" s="34" t="s">
        <v>96</v>
      </c>
      <c r="I148" s="34" t="s">
        <v>96</v>
      </c>
      <c r="J148" s="34" t="s">
        <v>96</v>
      </c>
      <c r="K148" s="34" t="s">
        <v>96</v>
      </c>
      <c r="L148" s="41" t="s">
        <v>96</v>
      </c>
      <c r="M148" s="41" t="s">
        <v>96</v>
      </c>
      <c r="N148" s="12" t="str">
        <f>L148</f>
        <v> </v>
      </c>
    </row>
    <row r="149" spans="1:14" ht="15">
      <c r="A149" s="34">
        <v>3</v>
      </c>
      <c r="B149" s="22" t="s">
        <v>146</v>
      </c>
      <c r="C149" s="34" t="s">
        <v>112</v>
      </c>
      <c r="D149" s="69" t="s">
        <v>113</v>
      </c>
      <c r="E149" s="70"/>
      <c r="F149" s="24"/>
      <c r="G149" s="24"/>
      <c r="H149" s="24"/>
      <c r="I149" s="24"/>
      <c r="J149" s="24"/>
      <c r="K149" s="24"/>
      <c r="L149" s="24">
        <f>L145/L147</f>
        <v>3153.3333333333335</v>
      </c>
      <c r="M149" s="24"/>
      <c r="N149" s="12">
        <f>L149</f>
        <v>3153.3333333333335</v>
      </c>
    </row>
    <row r="150" spans="1:14" ht="28.5" customHeight="1">
      <c r="A150" s="34" t="s">
        <v>96</v>
      </c>
      <c r="B150" s="34" t="s">
        <v>26</v>
      </c>
      <c r="C150" s="34" t="s">
        <v>96</v>
      </c>
      <c r="D150" s="69" t="s">
        <v>96</v>
      </c>
      <c r="E150" s="70"/>
      <c r="F150" s="34" t="s">
        <v>96</v>
      </c>
      <c r="G150" s="34" t="s">
        <v>96</v>
      </c>
      <c r="H150" s="34" t="s">
        <v>96</v>
      </c>
      <c r="I150" s="34" t="s">
        <v>96</v>
      </c>
      <c r="J150" s="34" t="s">
        <v>96</v>
      </c>
      <c r="K150" s="34" t="s">
        <v>96</v>
      </c>
      <c r="L150" s="41" t="s">
        <v>96</v>
      </c>
      <c r="M150" s="41" t="s">
        <v>96</v>
      </c>
      <c r="N150" s="41" t="s">
        <v>96</v>
      </c>
    </row>
    <row r="151" spans="1:14" ht="28.5" customHeight="1">
      <c r="A151" s="34">
        <v>4</v>
      </c>
      <c r="B151" s="22" t="s">
        <v>114</v>
      </c>
      <c r="C151" s="34" t="s">
        <v>96</v>
      </c>
      <c r="D151" s="69" t="s">
        <v>113</v>
      </c>
      <c r="E151" s="70"/>
      <c r="F151" s="34"/>
      <c r="G151" s="34"/>
      <c r="H151" s="34"/>
      <c r="I151" s="34"/>
      <c r="J151" s="34"/>
      <c r="K151" s="34"/>
      <c r="L151" s="41">
        <v>100</v>
      </c>
      <c r="M151" s="41"/>
      <c r="N151" s="41">
        <v>100</v>
      </c>
    </row>
    <row r="154" spans="1:10" ht="15">
      <c r="A154" s="64" t="s">
        <v>136</v>
      </c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1" ht="15">
      <c r="A155" s="75" t="s">
        <v>7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</row>
    <row r="158" spans="1:11" ht="15" customHeight="1">
      <c r="A158" s="62" t="s">
        <v>19</v>
      </c>
      <c r="B158" s="62" t="s">
        <v>20</v>
      </c>
      <c r="C158" s="62" t="s">
        <v>21</v>
      </c>
      <c r="D158" s="65" t="s">
        <v>22</v>
      </c>
      <c r="E158" s="66"/>
      <c r="F158" s="62" t="s">
        <v>54</v>
      </c>
      <c r="G158" s="62"/>
      <c r="H158" s="62"/>
      <c r="I158" s="62" t="s">
        <v>69</v>
      </c>
      <c r="J158" s="62"/>
      <c r="K158" s="62"/>
    </row>
    <row r="159" spans="1:11" ht="41.25" customHeight="1">
      <c r="A159" s="62"/>
      <c r="B159" s="62"/>
      <c r="C159" s="62"/>
      <c r="D159" s="67"/>
      <c r="E159" s="68"/>
      <c r="F159" s="34" t="s">
        <v>9</v>
      </c>
      <c r="G159" s="34" t="s">
        <v>10</v>
      </c>
      <c r="H159" s="34" t="s">
        <v>108</v>
      </c>
      <c r="I159" s="34" t="s">
        <v>9</v>
      </c>
      <c r="J159" s="34" t="s">
        <v>10</v>
      </c>
      <c r="K159" s="34" t="s">
        <v>109</v>
      </c>
    </row>
    <row r="160" spans="1:11" ht="15">
      <c r="A160" s="34">
        <v>1</v>
      </c>
      <c r="B160" s="34">
        <v>2</v>
      </c>
      <c r="C160" s="34">
        <v>3</v>
      </c>
      <c r="D160" s="69">
        <v>4</v>
      </c>
      <c r="E160" s="70"/>
      <c r="F160" s="34">
        <v>5</v>
      </c>
      <c r="G160" s="34">
        <v>6</v>
      </c>
      <c r="H160" s="34">
        <v>7</v>
      </c>
      <c r="I160" s="34">
        <v>8</v>
      </c>
      <c r="J160" s="34">
        <v>9</v>
      </c>
      <c r="K160" s="34">
        <v>10</v>
      </c>
    </row>
    <row r="161" spans="1:11" ht="15">
      <c r="A161" s="9" t="str">
        <f aca="true" t="shared" si="9" ref="A161:K168">A169</f>
        <v> </v>
      </c>
      <c r="B161" s="9" t="str">
        <f t="shared" si="9"/>
        <v>затрат</v>
      </c>
      <c r="C161" s="9" t="str">
        <f t="shared" si="9"/>
        <v> </v>
      </c>
      <c r="D161" s="69"/>
      <c r="E161" s="70"/>
      <c r="F161" s="9" t="str">
        <f t="shared" si="9"/>
        <v> </v>
      </c>
      <c r="G161" s="9" t="str">
        <f t="shared" si="9"/>
        <v> </v>
      </c>
      <c r="H161" s="9" t="str">
        <f t="shared" si="9"/>
        <v> </v>
      </c>
      <c r="I161" s="9" t="str">
        <f t="shared" si="9"/>
        <v> </v>
      </c>
      <c r="J161" s="9" t="str">
        <f t="shared" si="9"/>
        <v> </v>
      </c>
      <c r="K161" s="9" t="str">
        <f t="shared" si="9"/>
        <v> </v>
      </c>
    </row>
    <row r="162" spans="1:11" ht="105" customHeight="1">
      <c r="A162" s="34">
        <f t="shared" si="9"/>
        <v>1</v>
      </c>
      <c r="B162" s="37" t="str">
        <f>B137</f>
        <v>Оформлення та інвентаризація справ на нерухоме майно, визнане відумерлою спадщиною</v>
      </c>
      <c r="C162" s="9" t="str">
        <f t="shared" si="9"/>
        <v>грн.</v>
      </c>
      <c r="D162" s="69" t="str">
        <f t="shared" si="9"/>
        <v>розрахунково</v>
      </c>
      <c r="E162" s="70"/>
      <c r="F162" s="12">
        <f>C125</f>
        <v>10620</v>
      </c>
      <c r="G162" s="41"/>
      <c r="H162" s="12">
        <f>G162+F162</f>
        <v>10620</v>
      </c>
      <c r="I162" s="12">
        <f>G125</f>
        <v>11183</v>
      </c>
      <c r="J162" s="41"/>
      <c r="K162" s="12">
        <f>J162+I162</f>
        <v>11183</v>
      </c>
    </row>
    <row r="163" spans="1:11" ht="15">
      <c r="A163" s="34" t="str">
        <f t="shared" si="9"/>
        <v> </v>
      </c>
      <c r="B163" s="9" t="str">
        <f t="shared" si="9"/>
        <v>продукту</v>
      </c>
      <c r="C163" s="9" t="str">
        <f t="shared" si="9"/>
        <v> </v>
      </c>
      <c r="D163" s="69"/>
      <c r="E163" s="70"/>
      <c r="F163" s="41" t="str">
        <f t="shared" si="9"/>
        <v> </v>
      </c>
      <c r="G163" s="41" t="str">
        <f t="shared" si="9"/>
        <v> </v>
      </c>
      <c r="H163" s="41" t="str">
        <f t="shared" si="9"/>
        <v> </v>
      </c>
      <c r="I163" s="41" t="str">
        <f t="shared" si="9"/>
        <v> </v>
      </c>
      <c r="J163" s="41" t="str">
        <f t="shared" si="9"/>
        <v> </v>
      </c>
      <c r="K163" s="41" t="str">
        <f t="shared" si="9"/>
        <v> </v>
      </c>
    </row>
    <row r="164" spans="1:11" ht="90" customHeight="1">
      <c r="A164" s="34">
        <f t="shared" si="9"/>
        <v>2</v>
      </c>
      <c r="B164" s="37" t="str">
        <f>B139</f>
        <v>Кількість житлових приміщень, що потребують інвентаризації</v>
      </c>
      <c r="C164" s="9" t="str">
        <f t="shared" si="9"/>
        <v>шт.</v>
      </c>
      <c r="D164" s="69"/>
      <c r="E164" s="70"/>
      <c r="F164" s="29">
        <v>10</v>
      </c>
      <c r="G164" s="29"/>
      <c r="H164" s="29">
        <v>10</v>
      </c>
      <c r="I164" s="29">
        <v>10</v>
      </c>
      <c r="J164" s="29"/>
      <c r="K164" s="29">
        <v>10</v>
      </c>
    </row>
    <row r="165" spans="1:11" ht="15">
      <c r="A165" s="34" t="str">
        <f t="shared" si="9"/>
        <v> </v>
      </c>
      <c r="B165" s="9" t="str">
        <f t="shared" si="9"/>
        <v>ефективності</v>
      </c>
      <c r="C165" s="9" t="str">
        <f t="shared" si="9"/>
        <v> </v>
      </c>
      <c r="D165" s="69"/>
      <c r="E165" s="70"/>
      <c r="F165" s="41" t="str">
        <f t="shared" si="9"/>
        <v> </v>
      </c>
      <c r="G165" s="41" t="str">
        <f t="shared" si="9"/>
        <v> </v>
      </c>
      <c r="H165" s="41" t="str">
        <f t="shared" si="9"/>
        <v> </v>
      </c>
      <c r="I165" s="41" t="str">
        <f t="shared" si="9"/>
        <v> </v>
      </c>
      <c r="J165" s="41" t="str">
        <f t="shared" si="9"/>
        <v> </v>
      </c>
      <c r="K165" s="41" t="str">
        <f t="shared" si="9"/>
        <v> </v>
      </c>
    </row>
    <row r="166" spans="1:11" ht="51" customHeight="1">
      <c r="A166" s="34">
        <f t="shared" si="9"/>
        <v>3</v>
      </c>
      <c r="B166" s="37" t="str">
        <f>B141</f>
        <v> Витрати на 1 житлове приміщення</v>
      </c>
      <c r="C166" s="9" t="str">
        <f t="shared" si="9"/>
        <v>грн./шт.</v>
      </c>
      <c r="D166" s="69" t="str">
        <f t="shared" si="9"/>
        <v>розрахунково</v>
      </c>
      <c r="E166" s="70"/>
      <c r="F166" s="40">
        <f>F162/F164</f>
        <v>1062</v>
      </c>
      <c r="G166" s="40"/>
      <c r="H166" s="40">
        <f>H162/10</f>
        <v>1062</v>
      </c>
      <c r="I166" s="40">
        <f>I162/10</f>
        <v>1118.3</v>
      </c>
      <c r="J166" s="40"/>
      <c r="K166" s="40">
        <f>K162/10</f>
        <v>1118.3</v>
      </c>
    </row>
    <row r="167" spans="1:11" ht="15">
      <c r="A167" s="34" t="str">
        <f t="shared" si="9"/>
        <v> </v>
      </c>
      <c r="B167" s="9" t="str">
        <f t="shared" si="9"/>
        <v>якості</v>
      </c>
      <c r="C167" s="9" t="str">
        <f t="shared" si="9"/>
        <v> </v>
      </c>
      <c r="D167" s="69"/>
      <c r="E167" s="70"/>
      <c r="F167" s="41" t="str">
        <f t="shared" si="9"/>
        <v> </v>
      </c>
      <c r="G167" s="41" t="str">
        <f t="shared" si="9"/>
        <v> </v>
      </c>
      <c r="H167" s="41" t="str">
        <f t="shared" si="9"/>
        <v> </v>
      </c>
      <c r="I167" s="41"/>
      <c r="J167" s="41"/>
      <c r="K167" s="41"/>
    </row>
    <row r="168" spans="1:11" ht="43.5" customHeight="1">
      <c r="A168" s="34">
        <f t="shared" si="9"/>
        <v>4</v>
      </c>
      <c r="B168" s="37" t="str">
        <f t="shared" si="9"/>
        <v>Відсоток виконання заходів програми</v>
      </c>
      <c r="C168" s="9" t="str">
        <f t="shared" si="9"/>
        <v> </v>
      </c>
      <c r="D168" s="69" t="str">
        <f t="shared" si="9"/>
        <v>розрахунково</v>
      </c>
      <c r="E168" s="70"/>
      <c r="F168" s="41">
        <v>100</v>
      </c>
      <c r="G168" s="41"/>
      <c r="H168" s="41">
        <v>100</v>
      </c>
      <c r="I168" s="41">
        <v>100</v>
      </c>
      <c r="J168" s="41"/>
      <c r="K168" s="41">
        <v>100</v>
      </c>
    </row>
    <row r="169" spans="1:11" ht="30" customHeight="1">
      <c r="A169" s="9" t="str">
        <f aca="true" t="shared" si="10" ref="A169:C176">A144</f>
        <v> </v>
      </c>
      <c r="B169" s="9" t="str">
        <f t="shared" si="10"/>
        <v>затрат</v>
      </c>
      <c r="C169" s="9" t="str">
        <f t="shared" si="10"/>
        <v> </v>
      </c>
      <c r="D169" s="69"/>
      <c r="E169" s="70"/>
      <c r="F169" s="41" t="s">
        <v>96</v>
      </c>
      <c r="G169" s="41" t="s">
        <v>96</v>
      </c>
      <c r="H169" s="41" t="s">
        <v>96</v>
      </c>
      <c r="I169" s="41" t="s">
        <v>96</v>
      </c>
      <c r="J169" s="41" t="s">
        <v>96</v>
      </c>
      <c r="K169" s="41" t="s">
        <v>96</v>
      </c>
    </row>
    <row r="170" spans="1:11" ht="60" customHeight="1">
      <c r="A170" s="34">
        <f t="shared" si="10"/>
        <v>1</v>
      </c>
      <c r="B170" s="37" t="str">
        <f t="shared" si="10"/>
        <v>Судовий збір за подання до суду, в межах делегованих повноважень</v>
      </c>
      <c r="C170" s="9" t="str">
        <f t="shared" si="10"/>
        <v>грн.</v>
      </c>
      <c r="D170" s="69" t="s">
        <v>113</v>
      </c>
      <c r="E170" s="70"/>
      <c r="F170" s="12">
        <v>100466</v>
      </c>
      <c r="G170" s="41"/>
      <c r="H170" s="12">
        <f>F170</f>
        <v>100466</v>
      </c>
      <c r="I170" s="12">
        <v>105791</v>
      </c>
      <c r="J170" s="41"/>
      <c r="K170" s="12">
        <f>I170</f>
        <v>105791</v>
      </c>
    </row>
    <row r="171" spans="1:11" ht="15">
      <c r="A171" s="34" t="str">
        <f t="shared" si="10"/>
        <v> </v>
      </c>
      <c r="B171" s="9" t="str">
        <f t="shared" si="10"/>
        <v>продукту</v>
      </c>
      <c r="C171" s="9" t="str">
        <f t="shared" si="10"/>
        <v> </v>
      </c>
      <c r="D171" s="69"/>
      <c r="E171" s="70"/>
      <c r="F171" s="41" t="s">
        <v>96</v>
      </c>
      <c r="G171" s="41" t="s">
        <v>96</v>
      </c>
      <c r="H171" s="41" t="s">
        <v>96</v>
      </c>
      <c r="I171" s="41" t="s">
        <v>96</v>
      </c>
      <c r="J171" s="41" t="s">
        <v>96</v>
      </c>
      <c r="K171" s="41" t="s">
        <v>96</v>
      </c>
    </row>
    <row r="172" spans="1:11" ht="50.25" customHeight="1">
      <c r="A172" s="34">
        <f t="shared" si="10"/>
        <v>2</v>
      </c>
      <c r="B172" s="37" t="str">
        <f t="shared" si="10"/>
        <v>Кількість справ , за які потрібно сплатити судовий збір</v>
      </c>
      <c r="C172" s="9" t="str">
        <f t="shared" si="10"/>
        <v>шт.</v>
      </c>
      <c r="D172" s="69"/>
      <c r="E172" s="70"/>
      <c r="F172" s="29">
        <v>30</v>
      </c>
      <c r="G172" s="29"/>
      <c r="H172" s="29">
        <v>30</v>
      </c>
      <c r="I172" s="29">
        <f>F172</f>
        <v>30</v>
      </c>
      <c r="J172" s="29"/>
      <c r="K172" s="29">
        <f>H172</f>
        <v>30</v>
      </c>
    </row>
    <row r="173" spans="1:11" ht="28.5" customHeight="1">
      <c r="A173" s="34" t="str">
        <f t="shared" si="10"/>
        <v> </v>
      </c>
      <c r="B173" s="9" t="str">
        <f t="shared" si="10"/>
        <v>ефективності</v>
      </c>
      <c r="C173" s="9" t="str">
        <f t="shared" si="10"/>
        <v> </v>
      </c>
      <c r="D173" s="69"/>
      <c r="E173" s="70"/>
      <c r="F173" s="41" t="s">
        <v>96</v>
      </c>
      <c r="G173" s="41" t="s">
        <v>96</v>
      </c>
      <c r="H173" s="41" t="s">
        <v>96</v>
      </c>
      <c r="I173" s="41" t="s">
        <v>96</v>
      </c>
      <c r="J173" s="41" t="s">
        <v>96</v>
      </c>
      <c r="K173" s="41" t="s">
        <v>96</v>
      </c>
    </row>
    <row r="174" spans="1:11" ht="28.5" customHeight="1">
      <c r="A174" s="34">
        <f t="shared" si="10"/>
        <v>3</v>
      </c>
      <c r="B174" s="37" t="str">
        <f t="shared" si="10"/>
        <v>Витрати на 1 подання</v>
      </c>
      <c r="C174" s="9" t="str">
        <f t="shared" si="10"/>
        <v>грн./шт.</v>
      </c>
      <c r="D174" s="69" t="str">
        <f>D149</f>
        <v>розрахунково</v>
      </c>
      <c r="E174" s="70"/>
      <c r="F174" s="40">
        <f>F170/F172</f>
        <v>3348.866666666667</v>
      </c>
      <c r="G174" s="40"/>
      <c r="H174" s="40">
        <f>H170/H172</f>
        <v>3348.866666666667</v>
      </c>
      <c r="I174" s="40">
        <f>I170/I172</f>
        <v>3526.366666666667</v>
      </c>
      <c r="J174" s="40"/>
      <c r="K174" s="40">
        <f>K170/K172</f>
        <v>3526.366666666667</v>
      </c>
    </row>
    <row r="175" spans="1:11" ht="15">
      <c r="A175" s="34" t="str">
        <f t="shared" si="10"/>
        <v> </v>
      </c>
      <c r="B175" s="9" t="str">
        <f t="shared" si="10"/>
        <v>якості</v>
      </c>
      <c r="C175" s="9" t="str">
        <f t="shared" si="10"/>
        <v> </v>
      </c>
      <c r="D175" s="69"/>
      <c r="E175" s="70"/>
      <c r="F175" s="41" t="s">
        <v>96</v>
      </c>
      <c r="G175" s="41" t="s">
        <v>96</v>
      </c>
      <c r="H175" s="41" t="s">
        <v>96</v>
      </c>
      <c r="I175" s="41"/>
      <c r="J175" s="41"/>
      <c r="K175" s="41"/>
    </row>
    <row r="176" spans="1:11" ht="47.25" customHeight="1">
      <c r="A176" s="34">
        <f t="shared" si="10"/>
        <v>4</v>
      </c>
      <c r="B176" s="37" t="str">
        <f t="shared" si="10"/>
        <v>Відсоток виконання заходів програми</v>
      </c>
      <c r="C176" s="9" t="str">
        <f t="shared" si="10"/>
        <v> </v>
      </c>
      <c r="D176" s="69" t="str">
        <f>D174</f>
        <v>розрахунково</v>
      </c>
      <c r="E176" s="70"/>
      <c r="F176" s="41">
        <v>100</v>
      </c>
      <c r="G176" s="41"/>
      <c r="H176" s="41">
        <v>100</v>
      </c>
      <c r="I176" s="41">
        <v>100</v>
      </c>
      <c r="J176" s="41"/>
      <c r="K176" s="41">
        <v>100</v>
      </c>
    </row>
    <row r="178" spans="1:11" ht="15">
      <c r="A178" s="64" t="s">
        <v>28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1:11" ht="15">
      <c r="A179" s="75" t="s">
        <v>7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</row>
    <row r="181" spans="1:11" ht="15">
      <c r="A181" s="62" t="s">
        <v>3</v>
      </c>
      <c r="B181" s="62" t="s">
        <v>102</v>
      </c>
      <c r="C181" s="62"/>
      <c r="D181" s="62" t="s">
        <v>103</v>
      </c>
      <c r="E181" s="62"/>
      <c r="F181" s="62" t="s">
        <v>104</v>
      </c>
      <c r="G181" s="62"/>
      <c r="H181" s="62" t="s">
        <v>106</v>
      </c>
      <c r="I181" s="62"/>
      <c r="J181" s="62" t="s">
        <v>106</v>
      </c>
      <c r="K181" s="62"/>
    </row>
    <row r="182" spans="1:11" ht="30">
      <c r="A182" s="62"/>
      <c r="B182" s="34" t="s">
        <v>9</v>
      </c>
      <c r="C182" s="34" t="s">
        <v>10</v>
      </c>
      <c r="D182" s="34" t="s">
        <v>9</v>
      </c>
      <c r="E182" s="34" t="s">
        <v>10</v>
      </c>
      <c r="F182" s="34" t="s">
        <v>9</v>
      </c>
      <c r="G182" s="34" t="s">
        <v>10</v>
      </c>
      <c r="H182" s="34" t="s">
        <v>9</v>
      </c>
      <c r="I182" s="34" t="s">
        <v>10</v>
      </c>
      <c r="J182" s="34" t="s">
        <v>9</v>
      </c>
      <c r="K182" s="34" t="s">
        <v>10</v>
      </c>
    </row>
    <row r="183" spans="1:11" ht="15">
      <c r="A183" s="34">
        <v>1</v>
      </c>
      <c r="B183" s="34">
        <v>2</v>
      </c>
      <c r="C183" s="34">
        <v>3</v>
      </c>
      <c r="D183" s="34">
        <v>4</v>
      </c>
      <c r="E183" s="34">
        <v>5</v>
      </c>
      <c r="F183" s="34">
        <v>6</v>
      </c>
      <c r="G183" s="34">
        <v>7</v>
      </c>
      <c r="H183" s="34">
        <v>8</v>
      </c>
      <c r="I183" s="34">
        <v>9</v>
      </c>
      <c r="J183" s="34">
        <v>10</v>
      </c>
      <c r="K183" s="34">
        <v>11</v>
      </c>
    </row>
    <row r="184" spans="1:11" ht="15">
      <c r="A184" s="34"/>
      <c r="B184" s="34" t="s">
        <v>96</v>
      </c>
      <c r="C184" s="34" t="s">
        <v>96</v>
      </c>
      <c r="D184" s="34" t="s">
        <v>96</v>
      </c>
      <c r="E184" s="34" t="s">
        <v>96</v>
      </c>
      <c r="F184" s="34" t="s">
        <v>96</v>
      </c>
      <c r="G184" s="34" t="s">
        <v>96</v>
      </c>
      <c r="H184" s="34" t="s">
        <v>96</v>
      </c>
      <c r="I184" s="34" t="s">
        <v>96</v>
      </c>
      <c r="J184" s="34" t="s">
        <v>96</v>
      </c>
      <c r="K184" s="34" t="s">
        <v>96</v>
      </c>
    </row>
    <row r="185" spans="1:11" ht="15">
      <c r="A185" s="34" t="s">
        <v>96</v>
      </c>
      <c r="B185" s="34" t="s">
        <v>96</v>
      </c>
      <c r="C185" s="34" t="s">
        <v>96</v>
      </c>
      <c r="D185" s="34" t="s">
        <v>96</v>
      </c>
      <c r="E185" s="34" t="s">
        <v>96</v>
      </c>
      <c r="F185" s="34" t="s">
        <v>96</v>
      </c>
      <c r="G185" s="34" t="s">
        <v>96</v>
      </c>
      <c r="H185" s="34" t="s">
        <v>96</v>
      </c>
      <c r="I185" s="34" t="s">
        <v>96</v>
      </c>
      <c r="J185" s="34" t="s">
        <v>96</v>
      </c>
      <c r="K185" s="34" t="s">
        <v>96</v>
      </c>
    </row>
    <row r="186" spans="1:11" ht="15">
      <c r="A186" s="34" t="s">
        <v>6</v>
      </c>
      <c r="B186" s="34" t="s">
        <v>96</v>
      </c>
      <c r="C186" s="34" t="s">
        <v>96</v>
      </c>
      <c r="D186" s="34" t="s">
        <v>96</v>
      </c>
      <c r="E186" s="34" t="s">
        <v>96</v>
      </c>
      <c r="F186" s="34" t="s">
        <v>96</v>
      </c>
      <c r="G186" s="34" t="s">
        <v>96</v>
      </c>
      <c r="H186" s="34" t="s">
        <v>96</v>
      </c>
      <c r="I186" s="34" t="s">
        <v>96</v>
      </c>
      <c r="J186" s="34" t="s">
        <v>96</v>
      </c>
      <c r="K186" s="34" t="s">
        <v>96</v>
      </c>
    </row>
    <row r="187" spans="1:11" ht="114.75" customHeight="1">
      <c r="A187" s="25" t="s">
        <v>27</v>
      </c>
      <c r="B187" s="34" t="s">
        <v>13</v>
      </c>
      <c r="C187" s="34" t="s">
        <v>96</v>
      </c>
      <c r="D187" s="34" t="s">
        <v>13</v>
      </c>
      <c r="E187" s="34" t="s">
        <v>96</v>
      </c>
      <c r="F187" s="34" t="s">
        <v>96</v>
      </c>
      <c r="G187" s="34" t="s">
        <v>96</v>
      </c>
      <c r="H187" s="34" t="s">
        <v>96</v>
      </c>
      <c r="I187" s="34" t="s">
        <v>96</v>
      </c>
      <c r="J187" s="34" t="s">
        <v>13</v>
      </c>
      <c r="K187" s="34" t="s">
        <v>96</v>
      </c>
    </row>
    <row r="190" spans="1:16" ht="15">
      <c r="A190" s="64" t="s">
        <v>29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</row>
    <row r="192" spans="1:16" ht="15">
      <c r="A192" s="62" t="s">
        <v>107</v>
      </c>
      <c r="B192" s="62" t="s">
        <v>30</v>
      </c>
      <c r="C192" s="62" t="s">
        <v>102</v>
      </c>
      <c r="D192" s="62"/>
      <c r="E192" s="62"/>
      <c r="F192" s="62"/>
      <c r="G192" s="62" t="s">
        <v>115</v>
      </c>
      <c r="H192" s="62"/>
      <c r="I192" s="62"/>
      <c r="J192" s="62"/>
      <c r="K192" s="62" t="s">
        <v>116</v>
      </c>
      <c r="L192" s="62"/>
      <c r="M192" s="62" t="s">
        <v>116</v>
      </c>
      <c r="N192" s="62"/>
      <c r="O192" s="62" t="s">
        <v>116</v>
      </c>
      <c r="P192" s="62"/>
    </row>
    <row r="193" spans="1:16" ht="30.75" customHeight="1">
      <c r="A193" s="62"/>
      <c r="B193" s="62"/>
      <c r="C193" s="62" t="s">
        <v>9</v>
      </c>
      <c r="D193" s="62"/>
      <c r="E193" s="62" t="s">
        <v>10</v>
      </c>
      <c r="F193" s="62"/>
      <c r="G193" s="62" t="s">
        <v>9</v>
      </c>
      <c r="H193" s="62"/>
      <c r="I193" s="62" t="s">
        <v>10</v>
      </c>
      <c r="J193" s="62"/>
      <c r="K193" s="62" t="s">
        <v>9</v>
      </c>
      <c r="L193" s="62" t="s">
        <v>10</v>
      </c>
      <c r="M193" s="62" t="s">
        <v>9</v>
      </c>
      <c r="N193" s="62" t="s">
        <v>10</v>
      </c>
      <c r="O193" s="62" t="s">
        <v>9</v>
      </c>
      <c r="P193" s="62" t="s">
        <v>10</v>
      </c>
    </row>
    <row r="194" spans="1:16" ht="30">
      <c r="A194" s="62"/>
      <c r="B194" s="62"/>
      <c r="C194" s="34" t="s">
        <v>57</v>
      </c>
      <c r="D194" s="34" t="s">
        <v>58</v>
      </c>
      <c r="E194" s="34" t="s">
        <v>57</v>
      </c>
      <c r="F194" s="34" t="s">
        <v>58</v>
      </c>
      <c r="G194" s="34" t="s">
        <v>57</v>
      </c>
      <c r="H194" s="34" t="s">
        <v>58</v>
      </c>
      <c r="I194" s="34" t="s">
        <v>57</v>
      </c>
      <c r="J194" s="34" t="s">
        <v>58</v>
      </c>
      <c r="K194" s="62"/>
      <c r="L194" s="62"/>
      <c r="M194" s="62"/>
      <c r="N194" s="62"/>
      <c r="O194" s="62"/>
      <c r="P194" s="62"/>
    </row>
    <row r="195" spans="1:16" ht="15">
      <c r="A195" s="34">
        <v>1</v>
      </c>
      <c r="B195" s="34">
        <v>2</v>
      </c>
      <c r="C195" s="34">
        <v>3</v>
      </c>
      <c r="D195" s="34">
        <v>4</v>
      </c>
      <c r="E195" s="34">
        <v>5</v>
      </c>
      <c r="F195" s="34">
        <v>6</v>
      </c>
      <c r="G195" s="34">
        <v>7</v>
      </c>
      <c r="H195" s="34">
        <v>8</v>
      </c>
      <c r="I195" s="34">
        <v>9</v>
      </c>
      <c r="J195" s="34">
        <v>10</v>
      </c>
      <c r="K195" s="34">
        <v>11</v>
      </c>
      <c r="L195" s="34">
        <v>12</v>
      </c>
      <c r="M195" s="34">
        <v>13</v>
      </c>
      <c r="N195" s="34">
        <v>14</v>
      </c>
      <c r="O195" s="34">
        <v>15</v>
      </c>
      <c r="P195" s="34">
        <v>16</v>
      </c>
    </row>
    <row r="196" spans="1:16" ht="15">
      <c r="A196" s="34" t="s">
        <v>96</v>
      </c>
      <c r="B196" s="9" t="s">
        <v>96</v>
      </c>
      <c r="C196" s="9" t="s">
        <v>96</v>
      </c>
      <c r="D196" s="9" t="s">
        <v>96</v>
      </c>
      <c r="E196" s="9" t="s">
        <v>96</v>
      </c>
      <c r="F196" s="9" t="s">
        <v>96</v>
      </c>
      <c r="G196" s="9" t="s">
        <v>96</v>
      </c>
      <c r="H196" s="9" t="s">
        <v>96</v>
      </c>
      <c r="I196" s="9" t="s">
        <v>96</v>
      </c>
      <c r="J196" s="9" t="s">
        <v>96</v>
      </c>
      <c r="K196" s="9" t="s">
        <v>96</v>
      </c>
      <c r="L196" s="9" t="s">
        <v>96</v>
      </c>
      <c r="M196" s="9" t="s">
        <v>96</v>
      </c>
      <c r="N196" s="9" t="s">
        <v>96</v>
      </c>
      <c r="O196" s="9" t="s">
        <v>96</v>
      </c>
      <c r="P196" s="9" t="s">
        <v>96</v>
      </c>
    </row>
    <row r="197" spans="1:16" ht="15">
      <c r="A197" s="34" t="s">
        <v>96</v>
      </c>
      <c r="B197" s="34" t="s">
        <v>6</v>
      </c>
      <c r="C197" s="34" t="s">
        <v>96</v>
      </c>
      <c r="D197" s="34" t="s">
        <v>96</v>
      </c>
      <c r="E197" s="34" t="s">
        <v>96</v>
      </c>
      <c r="F197" s="34" t="s">
        <v>96</v>
      </c>
      <c r="G197" s="34" t="s">
        <v>96</v>
      </c>
      <c r="H197" s="34" t="s">
        <v>96</v>
      </c>
      <c r="I197" s="34" t="s">
        <v>96</v>
      </c>
      <c r="J197" s="34" t="s">
        <v>96</v>
      </c>
      <c r="K197" s="34" t="s">
        <v>96</v>
      </c>
      <c r="L197" s="34" t="s">
        <v>96</v>
      </c>
      <c r="M197" s="34" t="s">
        <v>96</v>
      </c>
      <c r="N197" s="34" t="s">
        <v>96</v>
      </c>
      <c r="O197" s="34" t="s">
        <v>96</v>
      </c>
      <c r="P197" s="34" t="s">
        <v>96</v>
      </c>
    </row>
    <row r="198" spans="1:16" ht="45">
      <c r="A198" s="34" t="s">
        <v>96</v>
      </c>
      <c r="B198" s="34" t="s">
        <v>31</v>
      </c>
      <c r="C198" s="34" t="s">
        <v>13</v>
      </c>
      <c r="D198" s="34" t="s">
        <v>13</v>
      </c>
      <c r="E198" s="34" t="s">
        <v>96</v>
      </c>
      <c r="F198" s="34" t="s">
        <v>96</v>
      </c>
      <c r="G198" s="34" t="s">
        <v>13</v>
      </c>
      <c r="H198" s="34" t="s">
        <v>13</v>
      </c>
      <c r="I198" s="34" t="s">
        <v>96</v>
      </c>
      <c r="J198" s="34" t="s">
        <v>96</v>
      </c>
      <c r="K198" s="34" t="s">
        <v>13</v>
      </c>
      <c r="L198" s="34" t="s">
        <v>96</v>
      </c>
      <c r="M198" s="34" t="s">
        <v>13</v>
      </c>
      <c r="N198" s="34" t="s">
        <v>96</v>
      </c>
      <c r="O198" s="34" t="s">
        <v>13</v>
      </c>
      <c r="P198" s="34" t="s">
        <v>96</v>
      </c>
    </row>
    <row r="201" spans="1:12" ht="15">
      <c r="A201" s="58" t="s">
        <v>59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ht="15">
      <c r="A202" s="58" t="s">
        <v>74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ht="15">
      <c r="A203" s="75" t="s">
        <v>7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1:12" ht="1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6" spans="1:12" ht="21.75" customHeight="1">
      <c r="A206" s="62" t="s">
        <v>19</v>
      </c>
      <c r="B206" s="62" t="s">
        <v>32</v>
      </c>
      <c r="C206" s="62" t="s">
        <v>33</v>
      </c>
      <c r="D206" s="62" t="s">
        <v>66</v>
      </c>
      <c r="E206" s="62"/>
      <c r="F206" s="62"/>
      <c r="G206" s="62" t="s">
        <v>128</v>
      </c>
      <c r="H206" s="62"/>
      <c r="I206" s="62"/>
      <c r="J206" s="62" t="s">
        <v>68</v>
      </c>
      <c r="K206" s="62"/>
      <c r="L206" s="62"/>
    </row>
    <row r="207" spans="1:12" ht="30">
      <c r="A207" s="62"/>
      <c r="B207" s="62"/>
      <c r="C207" s="62"/>
      <c r="D207" s="34" t="s">
        <v>9</v>
      </c>
      <c r="E207" s="34" t="s">
        <v>10</v>
      </c>
      <c r="F207" s="34" t="s">
        <v>117</v>
      </c>
      <c r="G207" s="34" t="s">
        <v>9</v>
      </c>
      <c r="H207" s="34" t="s">
        <v>10</v>
      </c>
      <c r="I207" s="34" t="s">
        <v>94</v>
      </c>
      <c r="J207" s="34" t="s">
        <v>9</v>
      </c>
      <c r="K207" s="34" t="s">
        <v>10</v>
      </c>
      <c r="L207" s="34" t="s">
        <v>118</v>
      </c>
    </row>
    <row r="208" spans="1:12" ht="15">
      <c r="A208" s="34">
        <v>1</v>
      </c>
      <c r="B208" s="34">
        <v>2</v>
      </c>
      <c r="C208" s="34">
        <v>3</v>
      </c>
      <c r="D208" s="34">
        <v>4</v>
      </c>
      <c r="E208" s="34">
        <v>5</v>
      </c>
      <c r="F208" s="34">
        <v>6</v>
      </c>
      <c r="G208" s="34">
        <v>7</v>
      </c>
      <c r="H208" s="34">
        <v>8</v>
      </c>
      <c r="I208" s="34">
        <v>9</v>
      </c>
      <c r="J208" s="34">
        <v>10</v>
      </c>
      <c r="K208" s="34">
        <v>11</v>
      </c>
      <c r="L208" s="34">
        <v>12</v>
      </c>
    </row>
    <row r="209" spans="1:12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95" customHeight="1">
      <c r="A210" s="34">
        <v>1</v>
      </c>
      <c r="B210" s="9" t="s">
        <v>147</v>
      </c>
      <c r="C210" s="9" t="s">
        <v>140</v>
      </c>
      <c r="D210" s="12"/>
      <c r="E210" s="12"/>
      <c r="F210" s="12"/>
      <c r="G210" s="12"/>
      <c r="H210" s="12"/>
      <c r="I210" s="12"/>
      <c r="J210" s="12">
        <v>104600</v>
      </c>
      <c r="K210" s="12"/>
      <c r="L210" s="12">
        <f>J210</f>
        <v>104600</v>
      </c>
    </row>
    <row r="211" spans="1:12" ht="15">
      <c r="A211" s="34" t="s">
        <v>96</v>
      </c>
      <c r="B211" s="34" t="s">
        <v>6</v>
      </c>
      <c r="C211" s="9" t="s">
        <v>96</v>
      </c>
      <c r="D211" s="12"/>
      <c r="E211" s="12"/>
      <c r="F211" s="12"/>
      <c r="G211" s="12"/>
      <c r="H211" s="12"/>
      <c r="I211" s="12"/>
      <c r="J211" s="12">
        <f>J210</f>
        <v>104600</v>
      </c>
      <c r="K211" s="12">
        <f>K210</f>
        <v>0</v>
      </c>
      <c r="L211" s="12">
        <f>L210</f>
        <v>104600</v>
      </c>
    </row>
    <row r="213" spans="1:9" ht="15">
      <c r="A213" s="64" t="s">
        <v>129</v>
      </c>
      <c r="B213" s="64"/>
      <c r="C213" s="64"/>
      <c r="D213" s="64"/>
      <c r="E213" s="64"/>
      <c r="F213" s="64"/>
      <c r="G213" s="64"/>
      <c r="H213" s="64"/>
      <c r="I213" s="64"/>
    </row>
    <row r="214" spans="1:9" ht="15">
      <c r="A214" s="75" t="s">
        <v>7</v>
      </c>
      <c r="B214" s="75"/>
      <c r="C214" s="75"/>
      <c r="D214" s="75"/>
      <c r="E214" s="75"/>
      <c r="F214" s="75"/>
      <c r="G214" s="75"/>
      <c r="H214" s="75"/>
      <c r="I214" s="75"/>
    </row>
    <row r="216" spans="1:9" ht="21.75" customHeight="1">
      <c r="A216" s="62" t="s">
        <v>107</v>
      </c>
      <c r="B216" s="62" t="s">
        <v>32</v>
      </c>
      <c r="C216" s="62" t="s">
        <v>33</v>
      </c>
      <c r="D216" s="62" t="s">
        <v>54</v>
      </c>
      <c r="E216" s="62"/>
      <c r="F216" s="62"/>
      <c r="G216" s="62" t="s">
        <v>69</v>
      </c>
      <c r="H216" s="62"/>
      <c r="I216" s="62"/>
    </row>
    <row r="217" spans="1:9" ht="33" customHeight="1">
      <c r="A217" s="62"/>
      <c r="B217" s="62"/>
      <c r="C217" s="62"/>
      <c r="D217" s="34" t="s">
        <v>9</v>
      </c>
      <c r="E217" s="34" t="s">
        <v>10</v>
      </c>
      <c r="F217" s="34" t="s">
        <v>117</v>
      </c>
      <c r="G217" s="34" t="s">
        <v>9</v>
      </c>
      <c r="H217" s="34" t="s">
        <v>10</v>
      </c>
      <c r="I217" s="34" t="s">
        <v>94</v>
      </c>
    </row>
    <row r="218" spans="1:9" ht="15">
      <c r="A218" s="34">
        <v>1</v>
      </c>
      <c r="B218" s="34">
        <v>2</v>
      </c>
      <c r="C218" s="34">
        <v>3</v>
      </c>
      <c r="D218" s="34">
        <v>4</v>
      </c>
      <c r="E218" s="34">
        <v>5</v>
      </c>
      <c r="F218" s="34">
        <v>6</v>
      </c>
      <c r="G218" s="34">
        <v>7</v>
      </c>
      <c r="H218" s="34">
        <v>8</v>
      </c>
      <c r="I218" s="34">
        <v>9</v>
      </c>
    </row>
    <row r="219" spans="1:9" ht="180" customHeight="1">
      <c r="A219" s="34">
        <v>1</v>
      </c>
      <c r="B219" s="34" t="str">
        <f>B210</f>
        <v>Програма реалізації заходів щодо забезпечення оформлення технічної документації на нерухоме майно, визнане відумерлою спадщиною, та участі у судових засіданнях з питань щодо права користування житловими приміщеннями, що належать до кумунальної власності міста, розташованих на території Саксаганського району, на 2021-2023 роки</v>
      </c>
      <c r="C219" s="34" t="str">
        <f>C210</f>
        <v>проєкт рішення Саксаганської районної у місті ради</v>
      </c>
      <c r="D219" s="34">
        <v>111086</v>
      </c>
      <c r="E219" s="34"/>
      <c r="F219" s="34">
        <f>D219</f>
        <v>111086</v>
      </c>
      <c r="G219" s="34">
        <v>116974</v>
      </c>
      <c r="H219" s="34"/>
      <c r="I219" s="34">
        <v>116974</v>
      </c>
    </row>
    <row r="220" spans="1:9" ht="15">
      <c r="A220" s="34" t="s">
        <v>96</v>
      </c>
      <c r="B220" s="34" t="s">
        <v>6</v>
      </c>
      <c r="C220" s="9" t="s">
        <v>96</v>
      </c>
      <c r="D220" s="19">
        <f>D219</f>
        <v>111086</v>
      </c>
      <c r="E220" s="19"/>
      <c r="F220" s="19">
        <f>F219</f>
        <v>111086</v>
      </c>
      <c r="G220" s="19">
        <f>G219</f>
        <v>116974</v>
      </c>
      <c r="H220" s="19"/>
      <c r="I220" s="19">
        <v>116974</v>
      </c>
    </row>
    <row r="223" spans="1:13" ht="15">
      <c r="A223" s="64" t="s">
        <v>130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4" ht="15">
      <c r="A224" s="75" t="s">
        <v>7</v>
      </c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</row>
    <row r="227" spans="1:14" ht="120" customHeight="1">
      <c r="A227" s="69" t="s">
        <v>37</v>
      </c>
      <c r="B227" s="70"/>
      <c r="C227" s="76" t="s">
        <v>38</v>
      </c>
      <c r="D227" s="62" t="s">
        <v>34</v>
      </c>
      <c r="E227" s="62" t="s">
        <v>66</v>
      </c>
      <c r="F227" s="62"/>
      <c r="G227" s="62" t="s">
        <v>67</v>
      </c>
      <c r="H227" s="62"/>
      <c r="I227" s="62" t="s">
        <v>68</v>
      </c>
      <c r="J227" s="62"/>
      <c r="K227" s="62" t="s">
        <v>54</v>
      </c>
      <c r="L227" s="62"/>
      <c r="M227" s="62" t="s">
        <v>69</v>
      </c>
      <c r="N227" s="62"/>
    </row>
    <row r="228" spans="1:14" ht="124.5" customHeight="1">
      <c r="A228" s="69"/>
      <c r="B228" s="70"/>
      <c r="C228" s="77"/>
      <c r="D228" s="62"/>
      <c r="E228" s="34" t="s">
        <v>36</v>
      </c>
      <c r="F228" s="34" t="s">
        <v>35</v>
      </c>
      <c r="G228" s="34" t="s">
        <v>36</v>
      </c>
      <c r="H228" s="34" t="s">
        <v>35</v>
      </c>
      <c r="I228" s="34" t="s">
        <v>36</v>
      </c>
      <c r="J228" s="34" t="s">
        <v>35</v>
      </c>
      <c r="K228" s="34" t="s">
        <v>36</v>
      </c>
      <c r="L228" s="34" t="s">
        <v>35</v>
      </c>
      <c r="M228" s="34" t="s">
        <v>36</v>
      </c>
      <c r="N228" s="34" t="s">
        <v>35</v>
      </c>
    </row>
    <row r="229" spans="1:14" ht="15">
      <c r="A229" s="69">
        <v>1</v>
      </c>
      <c r="B229" s="70"/>
      <c r="C229" s="34">
        <v>2</v>
      </c>
      <c r="D229" s="34">
        <v>3</v>
      </c>
      <c r="E229" s="34">
        <v>4</v>
      </c>
      <c r="F229" s="34">
        <v>5</v>
      </c>
      <c r="G229" s="34">
        <v>6</v>
      </c>
      <c r="H229" s="34">
        <v>7</v>
      </c>
      <c r="I229" s="34">
        <v>8</v>
      </c>
      <c r="J229" s="34">
        <v>9</v>
      </c>
      <c r="K229" s="34">
        <v>10</v>
      </c>
      <c r="L229" s="34">
        <v>11</v>
      </c>
      <c r="M229" s="34">
        <v>12</v>
      </c>
      <c r="N229" s="34">
        <v>13</v>
      </c>
    </row>
    <row r="230" spans="1:14" ht="38.25" customHeight="1">
      <c r="A230" s="69"/>
      <c r="B230" s="70"/>
      <c r="C230" s="34"/>
      <c r="D230" s="12"/>
      <c r="E230" s="12"/>
      <c r="F230" s="34"/>
      <c r="G230" s="34"/>
      <c r="H230" s="34"/>
      <c r="I230" s="34"/>
      <c r="J230" s="34"/>
      <c r="K230" s="34"/>
      <c r="L230" s="34"/>
      <c r="M230" s="34"/>
      <c r="N230" s="34"/>
    </row>
    <row r="233" spans="1:10" ht="99.75" customHeight="1">
      <c r="A233" s="58" t="s">
        <v>171</v>
      </c>
      <c r="B233" s="58"/>
      <c r="C233" s="58"/>
      <c r="D233" s="58"/>
      <c r="E233" s="58"/>
      <c r="F233" s="58"/>
      <c r="G233" s="58"/>
      <c r="H233" s="58"/>
      <c r="I233" s="58"/>
      <c r="J233" s="58"/>
    </row>
    <row r="234" spans="1:10" ht="15">
      <c r="A234" s="58" t="s">
        <v>158</v>
      </c>
      <c r="B234" s="58"/>
      <c r="C234" s="58"/>
      <c r="D234" s="58"/>
      <c r="E234" s="58"/>
      <c r="F234" s="58"/>
      <c r="G234" s="58"/>
      <c r="H234" s="58"/>
      <c r="I234" s="58"/>
      <c r="J234" s="58"/>
    </row>
    <row r="235" spans="1:10" s="44" customFormat="1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</row>
    <row r="236" spans="1:10" ht="15">
      <c r="A236" s="58" t="s">
        <v>159</v>
      </c>
      <c r="B236" s="58"/>
      <c r="C236" s="58"/>
      <c r="D236" s="58"/>
      <c r="E236" s="58"/>
      <c r="F236" s="58"/>
      <c r="G236" s="58"/>
      <c r="H236" s="58"/>
      <c r="I236" s="58"/>
      <c r="J236" s="58"/>
    </row>
    <row r="237" spans="1:10" ht="13.5" customHeight="1">
      <c r="A237" s="75" t="s">
        <v>7</v>
      </c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72.75" customHeight="1">
      <c r="A238" s="62" t="s">
        <v>39</v>
      </c>
      <c r="B238" s="62" t="s">
        <v>3</v>
      </c>
      <c r="C238" s="62" t="s">
        <v>46</v>
      </c>
      <c r="D238" s="62" t="s">
        <v>119</v>
      </c>
      <c r="E238" s="62" t="s">
        <v>50</v>
      </c>
      <c r="F238" s="62" t="s">
        <v>51</v>
      </c>
      <c r="G238" s="62" t="s">
        <v>120</v>
      </c>
      <c r="H238" s="62" t="s">
        <v>52</v>
      </c>
      <c r="I238" s="62"/>
      <c r="J238" s="62" t="s">
        <v>121</v>
      </c>
    </row>
    <row r="239" spans="1:10" ht="30">
      <c r="A239" s="62"/>
      <c r="B239" s="62"/>
      <c r="C239" s="62"/>
      <c r="D239" s="62"/>
      <c r="E239" s="62"/>
      <c r="F239" s="62"/>
      <c r="G239" s="62"/>
      <c r="H239" s="34" t="s">
        <v>44</v>
      </c>
      <c r="I239" s="34" t="s">
        <v>45</v>
      </c>
      <c r="J239" s="62"/>
    </row>
    <row r="240" spans="1:10" ht="15">
      <c r="A240" s="34">
        <v>1</v>
      </c>
      <c r="B240" s="34">
        <v>2</v>
      </c>
      <c r="C240" s="34">
        <v>3</v>
      </c>
      <c r="D240" s="34">
        <v>4</v>
      </c>
      <c r="E240" s="34">
        <v>5</v>
      </c>
      <c r="F240" s="34">
        <v>6</v>
      </c>
      <c r="G240" s="34">
        <v>7</v>
      </c>
      <c r="H240" s="34">
        <v>8</v>
      </c>
      <c r="I240" s="34">
        <v>9</v>
      </c>
      <c r="J240" s="34">
        <v>10</v>
      </c>
    </row>
    <row r="241" spans="1:10" ht="15">
      <c r="A241" s="34" t="s">
        <v>96</v>
      </c>
      <c r="B241" s="34" t="s">
        <v>96</v>
      </c>
      <c r="C241" s="34" t="s">
        <v>96</v>
      </c>
      <c r="D241" s="34" t="s">
        <v>96</v>
      </c>
      <c r="E241" s="34" t="s">
        <v>96</v>
      </c>
      <c r="F241" s="34" t="s">
        <v>96</v>
      </c>
      <c r="G241" s="34" t="s">
        <v>96</v>
      </c>
      <c r="H241" s="34" t="s">
        <v>96</v>
      </c>
      <c r="I241" s="34" t="s">
        <v>96</v>
      </c>
      <c r="J241" s="34" t="s">
        <v>96</v>
      </c>
    </row>
    <row r="242" spans="1:10" ht="15">
      <c r="A242" s="34" t="s">
        <v>96</v>
      </c>
      <c r="B242" s="34" t="s">
        <v>96</v>
      </c>
      <c r="C242" s="34" t="s">
        <v>96</v>
      </c>
      <c r="D242" s="34" t="s">
        <v>96</v>
      </c>
      <c r="E242" s="34" t="s">
        <v>96</v>
      </c>
      <c r="F242" s="34" t="s">
        <v>96</v>
      </c>
      <c r="G242" s="34" t="s">
        <v>96</v>
      </c>
      <c r="H242" s="34" t="s">
        <v>96</v>
      </c>
      <c r="I242" s="34" t="s">
        <v>96</v>
      </c>
      <c r="J242" s="34" t="s">
        <v>96</v>
      </c>
    </row>
    <row r="243" spans="1:10" ht="15">
      <c r="A243" s="34" t="s">
        <v>96</v>
      </c>
      <c r="B243" s="34" t="s">
        <v>6</v>
      </c>
      <c r="C243" s="34" t="s">
        <v>96</v>
      </c>
      <c r="D243" s="34" t="s">
        <v>96</v>
      </c>
      <c r="E243" s="34" t="s">
        <v>96</v>
      </c>
      <c r="F243" s="34" t="s">
        <v>96</v>
      </c>
      <c r="G243" s="34" t="s">
        <v>96</v>
      </c>
      <c r="H243" s="34" t="s">
        <v>96</v>
      </c>
      <c r="I243" s="34" t="s">
        <v>96</v>
      </c>
      <c r="J243" s="34" t="s">
        <v>96</v>
      </c>
    </row>
    <row r="244" spans="1:12" ht="15">
      <c r="A244" s="64" t="s">
        <v>172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1:12" ht="15">
      <c r="A245" s="75" t="s">
        <v>7</v>
      </c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</row>
    <row r="246" spans="1:12" ht="15">
      <c r="A246" s="62" t="s">
        <v>39</v>
      </c>
      <c r="B246" s="62" t="s">
        <v>3</v>
      </c>
      <c r="C246" s="62" t="s">
        <v>151</v>
      </c>
      <c r="D246" s="62"/>
      <c r="E246" s="62"/>
      <c r="F246" s="62"/>
      <c r="G246" s="62"/>
      <c r="H246" s="62" t="s">
        <v>160</v>
      </c>
      <c r="I246" s="62"/>
      <c r="J246" s="62"/>
      <c r="K246" s="62"/>
      <c r="L246" s="62"/>
    </row>
    <row r="247" spans="1:12" ht="150.75" customHeight="1">
      <c r="A247" s="62"/>
      <c r="B247" s="62"/>
      <c r="C247" s="62" t="s">
        <v>40</v>
      </c>
      <c r="D247" s="62" t="s">
        <v>41</v>
      </c>
      <c r="E247" s="62" t="s">
        <v>42</v>
      </c>
      <c r="F247" s="62"/>
      <c r="G247" s="62" t="s">
        <v>122</v>
      </c>
      <c r="H247" s="62" t="s">
        <v>43</v>
      </c>
      <c r="I247" s="62" t="s">
        <v>123</v>
      </c>
      <c r="J247" s="62" t="s">
        <v>42</v>
      </c>
      <c r="K247" s="62"/>
      <c r="L247" s="62" t="s">
        <v>124</v>
      </c>
    </row>
    <row r="248" spans="1:12" ht="30">
      <c r="A248" s="62"/>
      <c r="B248" s="62"/>
      <c r="C248" s="62"/>
      <c r="D248" s="62"/>
      <c r="E248" s="34" t="s">
        <v>44</v>
      </c>
      <c r="F248" s="34" t="s">
        <v>45</v>
      </c>
      <c r="G248" s="62"/>
      <c r="H248" s="62"/>
      <c r="I248" s="62"/>
      <c r="J248" s="34" t="s">
        <v>44</v>
      </c>
      <c r="K248" s="34" t="s">
        <v>45</v>
      </c>
      <c r="L248" s="62"/>
    </row>
    <row r="249" spans="1:12" ht="15">
      <c r="A249" s="34">
        <v>1</v>
      </c>
      <c r="B249" s="34">
        <v>2</v>
      </c>
      <c r="C249" s="34">
        <v>3</v>
      </c>
      <c r="D249" s="34">
        <v>4</v>
      </c>
      <c r="E249" s="34">
        <v>5</v>
      </c>
      <c r="F249" s="34">
        <v>6</v>
      </c>
      <c r="G249" s="34">
        <v>7</v>
      </c>
      <c r="H249" s="34">
        <v>8</v>
      </c>
      <c r="I249" s="34">
        <v>9</v>
      </c>
      <c r="J249" s="34">
        <v>10</v>
      </c>
      <c r="K249" s="34">
        <v>11</v>
      </c>
      <c r="L249" s="34">
        <v>12</v>
      </c>
    </row>
    <row r="250" spans="1:12" ht="24" customHeight="1">
      <c r="A250" s="34">
        <f>A88</f>
        <v>2240</v>
      </c>
      <c r="B250" s="41" t="str">
        <f>B88</f>
        <v>Оплата послуг (крім комунальних)</v>
      </c>
      <c r="C250" s="41"/>
      <c r="D250" s="34" t="s">
        <v>96</v>
      </c>
      <c r="E250" s="34" t="s">
        <v>96</v>
      </c>
      <c r="F250" s="34" t="s">
        <v>96</v>
      </c>
      <c r="G250" s="34" t="s">
        <v>96</v>
      </c>
      <c r="H250" s="12">
        <f>K63</f>
        <v>10000</v>
      </c>
      <c r="I250" s="34" t="s">
        <v>96</v>
      </c>
      <c r="J250" s="34" t="s">
        <v>96</v>
      </c>
      <c r="K250" s="34" t="s">
        <v>96</v>
      </c>
      <c r="L250" s="34" t="s">
        <v>96</v>
      </c>
    </row>
    <row r="251" spans="1:12" ht="28.5" customHeight="1">
      <c r="A251" s="34">
        <f>A92</f>
        <v>2800</v>
      </c>
      <c r="B251" s="41" t="str">
        <f>B92</f>
        <v>Інші поточні видатки</v>
      </c>
      <c r="C251" s="41"/>
      <c r="D251" s="34" t="s">
        <v>96</v>
      </c>
      <c r="E251" s="34" t="s">
        <v>96</v>
      </c>
      <c r="F251" s="34" t="s">
        <v>96</v>
      </c>
      <c r="G251" s="34" t="s">
        <v>96</v>
      </c>
      <c r="H251" s="12">
        <f>K68</f>
        <v>94600</v>
      </c>
      <c r="I251" s="34" t="s">
        <v>96</v>
      </c>
      <c r="J251" s="34" t="s">
        <v>96</v>
      </c>
      <c r="K251" s="34" t="s">
        <v>96</v>
      </c>
      <c r="L251" s="34" t="s">
        <v>96</v>
      </c>
    </row>
    <row r="252" spans="1:12" ht="15">
      <c r="A252" s="34" t="s">
        <v>96</v>
      </c>
      <c r="B252" s="34" t="s">
        <v>6</v>
      </c>
      <c r="C252" s="34"/>
      <c r="D252" s="34" t="s">
        <v>96</v>
      </c>
      <c r="E252" s="34" t="s">
        <v>96</v>
      </c>
      <c r="F252" s="34" t="s">
        <v>96</v>
      </c>
      <c r="G252" s="34" t="s">
        <v>96</v>
      </c>
      <c r="H252" s="12">
        <f>H250+H251</f>
        <v>104600</v>
      </c>
      <c r="I252" s="34" t="s">
        <v>96</v>
      </c>
      <c r="J252" s="34" t="s">
        <v>96</v>
      </c>
      <c r="K252" s="34" t="s">
        <v>96</v>
      </c>
      <c r="L252" s="34" t="s">
        <v>96</v>
      </c>
    </row>
    <row r="253" spans="1:9" ht="15">
      <c r="A253" s="64" t="s">
        <v>156</v>
      </c>
      <c r="B253" s="64"/>
      <c r="C253" s="64"/>
      <c r="D253" s="64"/>
      <c r="E253" s="64"/>
      <c r="F253" s="64"/>
      <c r="G253" s="64"/>
      <c r="H253" s="64"/>
      <c r="I253" s="64"/>
    </row>
    <row r="254" spans="1:9" ht="15">
      <c r="A254" s="75" t="s">
        <v>7</v>
      </c>
      <c r="B254" s="75"/>
      <c r="C254" s="75"/>
      <c r="D254" s="75"/>
      <c r="E254" s="75"/>
      <c r="F254" s="75"/>
      <c r="G254" s="75"/>
      <c r="H254" s="75"/>
      <c r="I254" s="75"/>
    </row>
    <row r="255" spans="1:9" ht="120">
      <c r="A255" s="34" t="s">
        <v>39</v>
      </c>
      <c r="B255" s="34" t="s">
        <v>3</v>
      </c>
      <c r="C255" s="34" t="s">
        <v>46</v>
      </c>
      <c r="D255" s="34" t="s">
        <v>47</v>
      </c>
      <c r="E255" s="34" t="s">
        <v>152</v>
      </c>
      <c r="F255" s="34" t="s">
        <v>157</v>
      </c>
      <c r="G255" s="34" t="s">
        <v>153</v>
      </c>
      <c r="H255" s="34" t="s">
        <v>48</v>
      </c>
      <c r="I255" s="34" t="s">
        <v>49</v>
      </c>
    </row>
    <row r="256" spans="1:9" ht="15">
      <c r="A256" s="34">
        <v>1</v>
      </c>
      <c r="B256" s="34">
        <v>2</v>
      </c>
      <c r="C256" s="34">
        <v>3</v>
      </c>
      <c r="D256" s="34">
        <v>4</v>
      </c>
      <c r="E256" s="34">
        <v>5</v>
      </c>
      <c r="F256" s="34">
        <v>6</v>
      </c>
      <c r="G256" s="34">
        <v>7</v>
      </c>
      <c r="H256" s="34">
        <v>8</v>
      </c>
      <c r="I256" s="34">
        <v>9</v>
      </c>
    </row>
    <row r="257" spans="1:9" ht="15">
      <c r="A257" s="34" t="s">
        <v>96</v>
      </c>
      <c r="B257" s="34" t="s">
        <v>96</v>
      </c>
      <c r="C257" s="34" t="s">
        <v>96</v>
      </c>
      <c r="D257" s="34" t="s">
        <v>96</v>
      </c>
      <c r="E257" s="34" t="s">
        <v>96</v>
      </c>
      <c r="F257" s="34" t="s">
        <v>96</v>
      </c>
      <c r="G257" s="34" t="s">
        <v>96</v>
      </c>
      <c r="H257" s="34" t="s">
        <v>96</v>
      </c>
      <c r="I257" s="34" t="s">
        <v>96</v>
      </c>
    </row>
    <row r="258" spans="1:9" ht="15">
      <c r="A258" s="34" t="s">
        <v>96</v>
      </c>
      <c r="B258" s="34" t="s">
        <v>96</v>
      </c>
      <c r="C258" s="34" t="s">
        <v>96</v>
      </c>
      <c r="D258" s="34" t="s">
        <v>96</v>
      </c>
      <c r="E258" s="34" t="s">
        <v>96</v>
      </c>
      <c r="F258" s="34" t="s">
        <v>96</v>
      </c>
      <c r="G258" s="34" t="s">
        <v>96</v>
      </c>
      <c r="H258" s="34" t="s">
        <v>96</v>
      </c>
      <c r="I258" s="34" t="s">
        <v>96</v>
      </c>
    </row>
    <row r="259" spans="1:9" ht="15">
      <c r="A259" s="34" t="s">
        <v>96</v>
      </c>
      <c r="B259" s="34" t="s">
        <v>6</v>
      </c>
      <c r="C259" s="34" t="s">
        <v>96</v>
      </c>
      <c r="D259" s="34" t="s">
        <v>96</v>
      </c>
      <c r="E259" s="34" t="s">
        <v>96</v>
      </c>
      <c r="F259" s="34" t="s">
        <v>96</v>
      </c>
      <c r="G259" s="34" t="s">
        <v>96</v>
      </c>
      <c r="H259" s="34" t="s">
        <v>96</v>
      </c>
      <c r="I259" s="34" t="s">
        <v>96</v>
      </c>
    </row>
    <row r="262" spans="1:9" ht="15">
      <c r="A262" s="80" t="s">
        <v>154</v>
      </c>
      <c r="B262" s="80"/>
      <c r="C262" s="80"/>
      <c r="D262" s="80"/>
      <c r="E262" s="80"/>
      <c r="F262" s="80"/>
      <c r="G262" s="80"/>
      <c r="H262" s="80"/>
      <c r="I262" s="80"/>
    </row>
    <row r="263" spans="1:9" s="44" customFormat="1" ht="15">
      <c r="A263" s="59" t="s">
        <v>161</v>
      </c>
      <c r="B263" s="59"/>
      <c r="C263" s="59"/>
      <c r="D263" s="59"/>
      <c r="E263" s="59"/>
      <c r="F263" s="59"/>
      <c r="G263" s="59"/>
      <c r="H263" s="42"/>
      <c r="I263" s="42"/>
    </row>
    <row r="264" spans="1:9" ht="45.75" customHeight="1">
      <c r="A264" s="58" t="s">
        <v>155</v>
      </c>
      <c r="B264" s="58"/>
      <c r="C264" s="58"/>
      <c r="D264" s="58"/>
      <c r="E264" s="58"/>
      <c r="F264" s="58"/>
      <c r="G264" s="58"/>
      <c r="H264" s="58"/>
      <c r="I264" s="58"/>
    </row>
    <row r="266" spans="1:9" ht="15" customHeight="1">
      <c r="A266" s="64" t="s">
        <v>4</v>
      </c>
      <c r="B266" s="64"/>
      <c r="C266" s="26"/>
      <c r="D266" s="27"/>
      <c r="G266" s="78" t="s">
        <v>150</v>
      </c>
      <c r="H266" s="78"/>
      <c r="I266" s="78"/>
    </row>
    <row r="267" spans="1:9" ht="15">
      <c r="A267" s="35"/>
      <c r="B267" s="28"/>
      <c r="D267" s="26" t="s">
        <v>5</v>
      </c>
      <c r="G267" s="79" t="s">
        <v>125</v>
      </c>
      <c r="H267" s="79"/>
      <c r="I267" s="79"/>
    </row>
    <row r="268" spans="1:9" ht="15" customHeight="1">
      <c r="A268" s="64" t="s">
        <v>77</v>
      </c>
      <c r="B268" s="64"/>
      <c r="C268" s="26"/>
      <c r="D268" s="27"/>
      <c r="G268" s="78" t="s">
        <v>174</v>
      </c>
      <c r="H268" s="78"/>
      <c r="I268" s="78"/>
    </row>
    <row r="269" spans="1:9" ht="15">
      <c r="A269" s="31"/>
      <c r="B269" s="26"/>
      <c r="C269" s="26"/>
      <c r="D269" s="26" t="s">
        <v>5</v>
      </c>
      <c r="G269" s="79" t="s">
        <v>125</v>
      </c>
      <c r="H269" s="79"/>
      <c r="I269" s="79"/>
    </row>
  </sheetData>
  <sheetProtection/>
  <mergeCells count="241">
    <mergeCell ref="A245:L245"/>
    <mergeCell ref="A237:J237"/>
    <mergeCell ref="D135:E135"/>
    <mergeCell ref="D136:E136"/>
    <mergeCell ref="D137:E137"/>
    <mergeCell ref="A36:N36"/>
    <mergeCell ref="A47:J47"/>
    <mergeCell ref="A58:N58"/>
    <mergeCell ref="A73:N73"/>
    <mergeCell ref="A83:J83"/>
    <mergeCell ref="A98:J98"/>
    <mergeCell ref="A37:A38"/>
    <mergeCell ref="B37:B38"/>
    <mergeCell ref="C37:F37"/>
    <mergeCell ref="G37:J37"/>
    <mergeCell ref="A6:P6"/>
    <mergeCell ref="A7:J7"/>
    <mergeCell ref="L7:M7"/>
    <mergeCell ref="O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C11:E11"/>
    <mergeCell ref="F11:G11"/>
    <mergeCell ref="H11:M11"/>
    <mergeCell ref="O11:P11"/>
    <mergeCell ref="C12:E12"/>
    <mergeCell ref="F12:G12"/>
    <mergeCell ref="H12:M12"/>
    <mergeCell ref="O12:P12"/>
    <mergeCell ref="A14:P14"/>
    <mergeCell ref="A15:P15"/>
    <mergeCell ref="A16:P16"/>
    <mergeCell ref="A17:P17"/>
    <mergeCell ref="A18:P18"/>
    <mergeCell ref="A19:P19"/>
    <mergeCell ref="A20:I20"/>
    <mergeCell ref="A22:I22"/>
    <mergeCell ref="A23:I23"/>
    <mergeCell ref="A24:I24"/>
    <mergeCell ref="A25:I25"/>
    <mergeCell ref="A27:P27"/>
    <mergeCell ref="A26:I26"/>
    <mergeCell ref="A21:I21"/>
    <mergeCell ref="A33:P33"/>
    <mergeCell ref="A34:P34"/>
    <mergeCell ref="A35:P35"/>
    <mergeCell ref="A28:P28"/>
    <mergeCell ref="A29:P29"/>
    <mergeCell ref="A30:P30"/>
    <mergeCell ref="A31:P31"/>
    <mergeCell ref="A32:P32"/>
    <mergeCell ref="K37:N37"/>
    <mergeCell ref="A46:J46"/>
    <mergeCell ref="A48:A49"/>
    <mergeCell ref="B48:B49"/>
    <mergeCell ref="C48:F48"/>
    <mergeCell ref="G48:J48"/>
    <mergeCell ref="A56:N56"/>
    <mergeCell ref="A57:N57"/>
    <mergeCell ref="A59:A60"/>
    <mergeCell ref="B59:B60"/>
    <mergeCell ref="C59:F59"/>
    <mergeCell ref="G59:J59"/>
    <mergeCell ref="K59:N59"/>
    <mergeCell ref="A72:N72"/>
    <mergeCell ref="A75:A76"/>
    <mergeCell ref="B75:B76"/>
    <mergeCell ref="C75:F75"/>
    <mergeCell ref="G75:J75"/>
    <mergeCell ref="K75:N75"/>
    <mergeCell ref="A82:J82"/>
    <mergeCell ref="A84:A85"/>
    <mergeCell ref="B84:B85"/>
    <mergeCell ref="C84:F84"/>
    <mergeCell ref="G84:J84"/>
    <mergeCell ref="A97:J97"/>
    <mergeCell ref="A100:A101"/>
    <mergeCell ref="B100:B101"/>
    <mergeCell ref="C100:F100"/>
    <mergeCell ref="G100:J100"/>
    <mergeCell ref="A107:N107"/>
    <mergeCell ref="A108:N108"/>
    <mergeCell ref="A111:A112"/>
    <mergeCell ref="B111:B112"/>
    <mergeCell ref="C111:F111"/>
    <mergeCell ref="G111:J111"/>
    <mergeCell ref="K111:N111"/>
    <mergeCell ref="A109:N109"/>
    <mergeCell ref="A119:J119"/>
    <mergeCell ref="A122:A123"/>
    <mergeCell ref="B122:B123"/>
    <mergeCell ref="C122:F122"/>
    <mergeCell ref="G122:J122"/>
    <mergeCell ref="A129:M129"/>
    <mergeCell ref="A120:J120"/>
    <mergeCell ref="A130:M130"/>
    <mergeCell ref="A133:A134"/>
    <mergeCell ref="B133:B134"/>
    <mergeCell ref="C133:C134"/>
    <mergeCell ref="D133:E134"/>
    <mergeCell ref="F133:H133"/>
    <mergeCell ref="I133:K133"/>
    <mergeCell ref="L133:N133"/>
    <mergeCell ref="A131:N131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A154:J154"/>
    <mergeCell ref="A158:A159"/>
    <mergeCell ref="B158:B159"/>
    <mergeCell ref="C158:C159"/>
    <mergeCell ref="D158:E159"/>
    <mergeCell ref="F158:H158"/>
    <mergeCell ref="I158:K158"/>
    <mergeCell ref="A155:K155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H181:I181"/>
    <mergeCell ref="J181:K181"/>
    <mergeCell ref="D172:E172"/>
    <mergeCell ref="D173:E173"/>
    <mergeCell ref="D174:E174"/>
    <mergeCell ref="D175:E175"/>
    <mergeCell ref="D176:E176"/>
    <mergeCell ref="A178:K178"/>
    <mergeCell ref="A179:K179"/>
    <mergeCell ref="C193:D193"/>
    <mergeCell ref="E193:F193"/>
    <mergeCell ref="A181:A182"/>
    <mergeCell ref="B181:C181"/>
    <mergeCell ref="D181:E181"/>
    <mergeCell ref="F181:G181"/>
    <mergeCell ref="M193:M194"/>
    <mergeCell ref="N193:N194"/>
    <mergeCell ref="A190:P190"/>
    <mergeCell ref="A192:A194"/>
    <mergeCell ref="B192:B194"/>
    <mergeCell ref="C192:F192"/>
    <mergeCell ref="G192:J192"/>
    <mergeCell ref="K192:L192"/>
    <mergeCell ref="M192:N192"/>
    <mergeCell ref="O192:P192"/>
    <mergeCell ref="O193:O194"/>
    <mergeCell ref="P193:P194"/>
    <mergeCell ref="A201:L201"/>
    <mergeCell ref="A202:L202"/>
    <mergeCell ref="A203:L203"/>
    <mergeCell ref="A204:L204"/>
    <mergeCell ref="G193:H193"/>
    <mergeCell ref="I193:J193"/>
    <mergeCell ref="K193:K194"/>
    <mergeCell ref="L193:L194"/>
    <mergeCell ref="A206:A207"/>
    <mergeCell ref="B206:B207"/>
    <mergeCell ref="C206:C207"/>
    <mergeCell ref="D206:F206"/>
    <mergeCell ref="G206:I206"/>
    <mergeCell ref="J206:L206"/>
    <mergeCell ref="M227:N227"/>
    <mergeCell ref="A213:I213"/>
    <mergeCell ref="A216:A217"/>
    <mergeCell ref="B216:B217"/>
    <mergeCell ref="C216:C217"/>
    <mergeCell ref="D216:F216"/>
    <mergeCell ref="G216:I216"/>
    <mergeCell ref="A214:I214"/>
    <mergeCell ref="A224:N224"/>
    <mergeCell ref="D238:D239"/>
    <mergeCell ref="E238:E239"/>
    <mergeCell ref="A223:M223"/>
    <mergeCell ref="A227:B228"/>
    <mergeCell ref="C227:C228"/>
    <mergeCell ref="D227:D228"/>
    <mergeCell ref="E227:F227"/>
    <mergeCell ref="G227:H227"/>
    <mergeCell ref="I227:J227"/>
    <mergeCell ref="K227:L227"/>
    <mergeCell ref="H246:L246"/>
    <mergeCell ref="C247:C248"/>
    <mergeCell ref="A229:B229"/>
    <mergeCell ref="A230:B230"/>
    <mergeCell ref="A233:J233"/>
    <mergeCell ref="A234:J234"/>
    <mergeCell ref="A236:J236"/>
    <mergeCell ref="A238:A239"/>
    <mergeCell ref="B238:B239"/>
    <mergeCell ref="C238:C239"/>
    <mergeCell ref="A263:G263"/>
    <mergeCell ref="J247:K247"/>
    <mergeCell ref="F238:F239"/>
    <mergeCell ref="G238:G239"/>
    <mergeCell ref="H238:I238"/>
    <mergeCell ref="J238:J239"/>
    <mergeCell ref="A244:L244"/>
    <mergeCell ref="A246:A248"/>
    <mergeCell ref="B246:B248"/>
    <mergeCell ref="C246:G246"/>
    <mergeCell ref="D247:D248"/>
    <mergeCell ref="E247:F247"/>
    <mergeCell ref="G247:G248"/>
    <mergeCell ref="H247:H248"/>
    <mergeCell ref="I247:I248"/>
    <mergeCell ref="A254:I254"/>
    <mergeCell ref="G267:I267"/>
    <mergeCell ref="A268:B268"/>
    <mergeCell ref="G268:I268"/>
    <mergeCell ref="G269:I269"/>
    <mergeCell ref="L247:L248"/>
    <mergeCell ref="A253:I253"/>
    <mergeCell ref="A262:I262"/>
    <mergeCell ref="A264:I264"/>
    <mergeCell ref="A266:B266"/>
    <mergeCell ref="G266:I266"/>
  </mergeCells>
  <printOptions/>
  <pageMargins left="0.16" right="0.16" top="0.33" bottom="0.29" header="0.31496062992125984" footer="0.31496062992125984"/>
  <pageSetup horizontalDpi="600" verticalDpi="600" orientation="landscape" paperSize="9" scale="62" r:id="rId1"/>
  <rowBreaks count="7" manualBreakCount="7">
    <brk id="71" max="15" man="1"/>
    <brk id="106" max="15" man="1"/>
    <brk id="128" max="15" man="1"/>
    <brk id="153" max="15" man="1"/>
    <brk id="177" max="15" man="1"/>
    <brk id="233" max="15" man="1"/>
    <brk id="2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2020-12-29T13:10:18Z</dcterms:modified>
  <cp:category/>
  <cp:version/>
  <cp:contentType/>
  <cp:contentStatus/>
</cp:coreProperties>
</file>